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tabRatio="490"/>
  </bookViews>
  <sheets>
    <sheet name="2023年市层面总表" sheetId="1" r:id="rId1"/>
  </sheets>
  <definedNames>
    <definedName name="_xlnm._FilterDatabase" localSheetId="0" hidden="1">'2023年市层面总表'!$A$4:$X$40</definedName>
    <definedName name="_xlnm.Print_Area" localSheetId="0">'2023年市层面总表'!$A$1:$S$40</definedName>
  </definedNames>
  <calcPr calcId="144525"/>
</workbook>
</file>

<file path=xl/sharedStrings.xml><?xml version="1.0" encoding="utf-8"?>
<sst xmlns="http://schemas.openxmlformats.org/spreadsheetml/2006/main" count="370" uniqueCount="258">
  <si>
    <t>备 注：1.请每月27日前填报好进度（标黄区域）并将此表报送市重大办工作邮箱（如遇特殊情况以临时通知为准）；2.只能以此表为模板报送每月项目形象进度和数据等，请勿用其他表填报；3.每月仅编辑填报标黄区域，请勿编辑其他区域或改变表体结构和项目顺序等。</t>
  </si>
  <si>
    <r>
      <rPr>
        <sz val="10"/>
        <rFont val="宋体"/>
        <charset val="134"/>
      </rPr>
      <t>桂林市秀峰区2023年(1-</t>
    </r>
    <r>
      <rPr>
        <sz val="22"/>
        <rFont val="宋体"/>
        <charset val="134"/>
      </rPr>
      <t>10</t>
    </r>
    <r>
      <rPr>
        <sz val="10"/>
        <rFont val="宋体"/>
        <charset val="134"/>
      </rPr>
      <t>月）市级层面重大项目投资计划一览表</t>
    </r>
  </si>
  <si>
    <t>（单位：万元）</t>
  </si>
  <si>
    <t>项目所属其他层面</t>
  </si>
  <si>
    <t>建设性质</t>
  </si>
  <si>
    <t>行业</t>
  </si>
  <si>
    <t>序号</t>
  </si>
  <si>
    <t>项目名称</t>
  </si>
  <si>
    <t>建设规模及内容</t>
  </si>
  <si>
    <t>总投资</t>
  </si>
  <si>
    <t>截至2022年底累计完成投资或前期工作完成情况</t>
  </si>
  <si>
    <t>2023年计划投资</t>
  </si>
  <si>
    <t>建设年限</t>
  </si>
  <si>
    <t>计划开竣工月份</t>
  </si>
  <si>
    <r>
      <rPr>
        <sz val="10"/>
        <rFont val="宋体"/>
        <charset val="134"/>
      </rPr>
      <t>1-10月</t>
    </r>
    <r>
      <rPr>
        <sz val="12"/>
        <rFont val="宋体"/>
        <charset val="134"/>
      </rPr>
      <t>完成投资数</t>
    </r>
  </si>
  <si>
    <t>实际开竣工月份</t>
  </si>
  <si>
    <t>1-当月工程形象进度或前期工作进展情况</t>
  </si>
  <si>
    <t>存在的困难和问题</t>
  </si>
  <si>
    <t>2023年前期工作或工程形象进度目标</t>
  </si>
  <si>
    <t>项目业主</t>
  </si>
  <si>
    <t>责任单位</t>
  </si>
  <si>
    <t>备 注</t>
  </si>
  <si>
    <t>前期</t>
  </si>
  <si>
    <t>机械</t>
  </si>
  <si>
    <t>秀峰区尹瑞机电机械电气生产线集成项目</t>
  </si>
  <si>
    <t>项目位于桂林市秀峰区甲山街道办事处官桥村委罗家村，占地约16.67万平方米，总建筑面积30000平方米。新建机电机械电气生产线集成项目，预计投产后每年产值4000万元，年纳税300万元。</t>
  </si>
  <si>
    <t>成立项目组。</t>
  </si>
  <si>
    <t xml:space="preserve">目前已经完成了土地测绘、用地手续申请、建设用地红线图、公司现状地形图、楼栋结构图等规划设计。                                 </t>
  </si>
  <si>
    <t>处理迁坟事宜，同时编制控规，争取在国土空间规划正式下达前完成土地的征地、报批工作。</t>
  </si>
  <si>
    <t>桂林市尹瑞机电设备销售有限公司</t>
  </si>
  <si>
    <t>秀峰区政府</t>
  </si>
  <si>
    <t>商贸流通</t>
  </si>
  <si>
    <t>鼎亨桃花江度假酒店项目</t>
  </si>
  <si>
    <t>项目土地面积124070.06平方米。建设内容：计划建设三层酒店主体建筑1栋，配套电力电缆迁移、设备采购、绿化美化、道路硬化等。</t>
  </si>
  <si>
    <t>1.地块内部分电力线路及泄洪渠已迁改完成。
2.正在进行第二次地块调规方案拟定。</t>
  </si>
  <si>
    <t>项目因调规未能成功，准备挂网招商引资。</t>
  </si>
  <si>
    <t>完成第二次项目调规方案拟定。</t>
  </si>
  <si>
    <t>桂林市鼎亨酒店投资有限公司</t>
  </si>
  <si>
    <t>其他社会</t>
  </si>
  <si>
    <t>飞凤片区城中村改造</t>
  </si>
  <si>
    <t>项目规划面积约33.33万平方米（其中水域约9万平方米、山体约1.33万平方米）。建设内容包括旅游房地产开发、安置点建设、飞凤路拓宽、环湖路建设、飞凤小学改建、河道水域清淤治理、绿地公园建设及其他配套基础设施开发建设，以及农村集体预留发展用地开发建设等城市更新改造。</t>
  </si>
  <si>
    <t>1.已完成该项目征拆数据、地块权属初步调查。
2.已对该项目水塘地块上报自然资源局申请调整为建设用地。目前已完成部分房屋的调查工作。</t>
  </si>
  <si>
    <t>1、已完成该项目征拆数据、地块权属初步调查；
2、正在与前期业主做项目前期方案测算。</t>
  </si>
  <si>
    <t>拆迁量大，项目开发平衡困难。</t>
  </si>
  <si>
    <t>确定项目业主，做好前期规划。</t>
  </si>
  <si>
    <t>桂林市秀峰区城市建设投资有限责任公司</t>
  </si>
  <si>
    <t>电子信息</t>
  </si>
  <si>
    <t>桂林边缘计算投资建设项目</t>
  </si>
  <si>
    <t>1.用2年时间完成桂林区域内边缘计算机房全覆盖，形成区域完整、强大的边缘算力体系，在广西和全国率先实现城市边缘计算规模化。
2.建设全国边缘计算调度中心核心节点，建立学习、交流、考察、接待、培训及会议中心，促边缘计算行业发展。
3.通过算力输出，服务各行各业，实现较大的收入和利税。</t>
  </si>
  <si>
    <t>正在进行融资工作。</t>
  </si>
  <si>
    <t>资金到位困难，进展缓慢。</t>
  </si>
  <si>
    <t>筹集资金，加大广西区域内机房铺设力度。</t>
  </si>
  <si>
    <t>广西云边科技有限公司、广西漓骚科技有限公司</t>
  </si>
  <si>
    <t>旅游</t>
  </si>
  <si>
    <t>秀峰区芦笛旅游休闲度假中心项目</t>
  </si>
  <si>
    <t>项目地块规划范围面积约18.93万平方米，其中城市建设用地约10.33万平方米（含规划道路），水域面积8.6万平方米，其水域是目前桂林市城市内尚存的最大一块水体，水源充足。该项目旨在利用优越的地理位置和自然风光条件，建设集高档生态养生酒店、养生养老住宅区、水上休闲游乐、度假配套设施于一体的健康养生及旅游观光项目。</t>
  </si>
  <si>
    <t>协商土地收回事宜，与投资意向企业进行沟通。</t>
  </si>
  <si>
    <t>1、指挥部多次对接项目涉及的市漓江补水枢纽工程渔业增殖管理站、市石山绿化站和甲山街道办桥头村委等土地权属单位，协商土地收回事宜。
2、目前紧密对接有初步投资意向的企业，争取尽快明确项目业主单位，已接洽过的有桂林华鼎房地产公司、杭州天迈公司、中铁建设投资集团、上海至至城市建设发展公司、中庆健美生物（广西）公司和广西中投国发城镇化产业公司等企业。</t>
  </si>
  <si>
    <t>初步确定市石山绿化站的搬迁土地。多渠道寻找意向投资企业，争取签订合作框架协议后调整项目控制性详细规划，协调征地拆迁有关事宜。</t>
  </si>
  <si>
    <t>桂林秀峰投资发展有限责任公司</t>
  </si>
  <si>
    <t>桂林市秀峰区演波村主题田园综合体项目</t>
  </si>
  <si>
    <t>该项目为桂林市秀峰区斑斓演波项目和演波文化旅游民宿村项目合并组成的项目，位于桂林市秀峰区演波村，依托演波村优越的生态环境，以丰富的品质生活和文化艺术为核心，大力发展生活体验游、亲子体验游、农耕体验游等特色，建设集现代农业、休闲旅游、田园社区为一体的农旅文综合体。</t>
  </si>
  <si>
    <t>项目一期已完成备案、用地预审与选址、农民调查、征收预公告、风险评估、征收补偿安置公告等工作，可按程序开展征地。</t>
  </si>
  <si>
    <t>项目一期已完成备案、用地预审与选址、农民调查、征收预公告、风险评估、征收补偿安置公告等工作，可按程序开展征地。项目二期，秀峰区通过多轮举证上报，预将项目范围内涉及的稳定耕地调出，并预将项目一期二期范围均纳入秀峰区城镇开发边界，以便项目下步整体开发建设。</t>
  </si>
  <si>
    <t>土地性质无法变更调整。</t>
  </si>
  <si>
    <t>进行规划调整。</t>
  </si>
  <si>
    <t>普通教育</t>
  </si>
  <si>
    <t>桂林市秀峰区新建龙泉小学项目</t>
  </si>
  <si>
    <t>总占地面积约为3.27万平方米，建设内容包括教学行政用房、后勤保障用房、室外配套基础设施，教学行政、后勤保障仪器设备采购。</t>
  </si>
  <si>
    <t>完成项目立项。</t>
  </si>
  <si>
    <t>获得新建龙泉小学项目建议书的批复；完成龙泉小学设计方案；待市级层面解决投资对象后再进行下一步的工作。</t>
  </si>
  <si>
    <t>1、土地指标问题待解决，2、尚未解决投资对象。</t>
  </si>
  <si>
    <t>完成可行性研究报告批复等工作。</t>
  </si>
  <si>
    <t>其他服务</t>
  </si>
  <si>
    <t>琴潭文旅街区</t>
  </si>
  <si>
    <t>项目占地面积约97.87万平方米。建设内容包含但不限于：特色文化街区、体育休闲设施、医院医疗设施、公园绿地广场、城市更新等，建设期约为3—5年。</t>
  </si>
  <si>
    <t>已完成拆迁量的计算和安置人口的入户调查统计。</t>
  </si>
  <si>
    <t>该项目已于2023年7月7日完成备案，现正在筹备项目前期社会投资人的招投标相关工作。</t>
  </si>
  <si>
    <t>积极推进项目前期招商洽谈工作。</t>
  </si>
  <si>
    <t>环境综合治理</t>
  </si>
  <si>
    <t>漓江支流桃花江流域秀峰段慢行绿道系统建设及周边环境综合整治项目</t>
  </si>
  <si>
    <t>1.水环境治理系统及慢行系统：（1）甲山溪上游琴潭岩北村风貌改造69户70栋，总建筑面积26000多平方米，铺设雨水管网1700米，污水管网1860米，并进行绿化美化200平方米，对村庄人居环境治理改善，打造人居环境典范。（2）乌金河2.2千米采用外源阻断、内源控制及生态修复技术进行水环境治理，采用石笼网等进行驳岸生态修复。（3）芳莲池至燕山桥段慢行绿道建设，宽3.5米，长2.7千米。
2.污水收集与管控系统：（1）新建长海路污水提升泵站一座，设计流量为300立方米/天。（2）桃花江上游演波村、庭江洞村分别新建污水处理站（近期处理规模100吨/天)。
3.桃花江甲山村段约1千米驳岸修复及内涝治理。</t>
  </si>
  <si>
    <t>完成可研批复及初设。</t>
  </si>
  <si>
    <t xml:space="preserve">目前该项目已完成可研、初设，获得可研批复。市漓管委已于2022年12月中旬签订贷款协议，三月中旬贷款正式生效，亚行贷款已到达自治区财政厅。我区也积极筹措配套资金，资金到位后即可开展项目设计预算招投标工作。
</t>
  </si>
  <si>
    <t>完成项目前期工作。</t>
  </si>
  <si>
    <t>路口村片区规划建设</t>
  </si>
  <si>
    <t>对路口村片区进行整体规划建设，新建高端商业中心、免税店、社区服务中心、秀峰区人民武装部及甲山派出所等。</t>
  </si>
  <si>
    <t>人武部项目立项工作已完成。</t>
  </si>
  <si>
    <t>路口村片区规划已修改完善，待市自然资源局资审会通过后报市政府批复。已完成区人武部建设项目建议书、规划设计及相关报批等前期工作。目前正在征求部队对规划琴潭南路的意见。</t>
  </si>
  <si>
    <t>完成秀峰区人武部建设可行性研究、规划设计及相关报批等前期工作。</t>
  </si>
  <si>
    <t>桃花湾旅游特色农贸市场、山水传媒艺术馆、特色文化加油站</t>
  </si>
  <si>
    <t>位于琴潭组团B1—15、B1—18、B1—20、B1—21地块，占地面积约3.33万平方米，拟建设旅游特色农贸市场、山水传媒艺术馆和特色文化加油站。</t>
  </si>
  <si>
    <t>琴潭组团B1-21地块（特色文化加油站）已完成土地报批，琴潭组团B1-18、B1-20地块（山水传媒艺术馆）已完成土地报批预审工作。</t>
  </si>
  <si>
    <t>1、特色文化加油站已完成土地报批工作；
2、山水传媒艺术馆土地报批已完成相关市级前置工作，待完成耕地占补后，即可上报自治区自然资源厅；
3、根据秀峰区重大项目现场办公会的精神，桃花湾旅游特色农贸市场已引进社会资金对项目进行评估，已做资金平衡方案。</t>
  </si>
  <si>
    <t>推进剩余未报批地块土地报批相关工作。</t>
  </si>
  <si>
    <t>特色文化加油站项目业主为文清工作室，其余待定。</t>
  </si>
  <si>
    <t>文化</t>
  </si>
  <si>
    <t>桂林靖江别苑项目</t>
  </si>
  <si>
    <t>项目位于桃花湾内，与鲁家村隔江相望，占地2万平方米。项目拟建成集旅游咨询服务、体育休闲、鲁家书院，独秀戏院、芦笛美院、文化创意为一体的文旅体融合典范。</t>
  </si>
  <si>
    <t>已完成部分房屋征收；完成项目围挡工程；已获得项目部分土地批文。</t>
  </si>
  <si>
    <t>已完成项目部分房屋征收及围挡工程；已获得部分土地批文。</t>
  </si>
  <si>
    <t>资金存在困难。</t>
  </si>
  <si>
    <t>开展项目前期工作，推进土地收储、招拍挂等工作。</t>
  </si>
  <si>
    <t>桂林市秀峰区经济建设投资有限责任公司</t>
  </si>
  <si>
    <t>大公馆会议中心项目</t>
  </si>
  <si>
    <t>建筑面积70000平方米，打造高端商务会议中心。</t>
  </si>
  <si>
    <t>已完成征地、拆迁和土地收储等前期工作。</t>
  </si>
  <si>
    <t>已向市政府上报规划调整的请示。</t>
  </si>
  <si>
    <t>规划是否能调整，等待市自然资源局批复。</t>
  </si>
  <si>
    <t>继续推进控规调整；推进土地出让工作。</t>
  </si>
  <si>
    <t>待定</t>
  </si>
  <si>
    <t>体育</t>
  </si>
  <si>
    <t>秀峰区琴潭全民健身中心</t>
  </si>
  <si>
    <t>占地面积1.72万平方米，建筑面积1.72平方米。建设内容包括室内篮球、排球、羽毛球场馆、室外网球场、市民健身驿站及相关附属配套设施等。</t>
  </si>
  <si>
    <t>项目规划调整方案已获批复。</t>
  </si>
  <si>
    <t>项目规划调整方案已获批复。正在开展其他前期工作。</t>
  </si>
  <si>
    <t>肖家村预留地项目</t>
  </si>
  <si>
    <t>项目位于A—08地块，用地约2.69万平方米。拟建成以养老养生、酒店、公寓为主体，集文化、旅游、休闲、商业于一体的康养小镇式项目。</t>
  </si>
  <si>
    <t>已与企业进行沟通洽谈，草拟双方前期协议。</t>
  </si>
  <si>
    <t>完成了92%的签字率。分别于9月8日与宝湖教育集团签订了39.308亩地块的合作开发协议，9月12日与桂林俊德环境治理有限公司签订了1.547亩地块的合作开发协议。</t>
  </si>
  <si>
    <t>争取达成90%以上村民的同意。同时积极联系意向投资企业进行洽谈。</t>
  </si>
  <si>
    <t>宝湖教育集团
桂林俊德环境治理有限公司</t>
  </si>
  <si>
    <t>新开</t>
  </si>
  <si>
    <t>桃花江（秀峰段）两岸生态保护修复工程</t>
  </si>
  <si>
    <t>生态修复河道总长度为6.36千米，新建护岸11.87千米，并在岸坡上设置生态缓冲带；河道清淤1.9千米，其中乌金河主河1.4千米，乌金河叉河0.5千米；新建或改造生态步道长7.906千米，并对步道周边进行生态修复，设置亲水平台；新增截污管网3.323千米，新建公厕一座。</t>
  </si>
  <si>
    <t>已取得可研和初设批复，设计施工总承包（EPC)已公开招投标，中标候选人正在公示。</t>
  </si>
  <si>
    <t>2023—2025</t>
  </si>
  <si>
    <t>2月开工</t>
  </si>
  <si>
    <t>1.项目2023年2月16日开工建设，截至目前已完成总工程量的55%，包括生态护岸6km、部分岸坡缓冲带生态植被恢复、桃花江和乌金河清淤。
2.项目采取向市生态集团报账方式申请拨付资金，市生态集团已拨付项目前期费用共计345万元，工程款2184万元，共计2529.45万元。</t>
  </si>
  <si>
    <t>完成生态修复河道6.36千米，新建护岸11.87千米，并在岸坡上设置生态缓冲带；河道清淤1.9千米。</t>
  </si>
  <si>
    <t>青禾美邦二期项目</t>
  </si>
  <si>
    <t>项目位于A14—2地块，占地面积1.25万平方米，建筑面积37000平方米，建设工期2年。项目建成后引进国内外高端家具品牌，成为桂林市高端家居品牌。</t>
  </si>
  <si>
    <t>完成前期工作。</t>
  </si>
  <si>
    <t>3月开工</t>
  </si>
  <si>
    <t>项目办公室施工完成，用地围挡施工，基坑已开挖</t>
  </si>
  <si>
    <t>主体封顶。</t>
  </si>
  <si>
    <t>桂林市海拓房地产开发有限公司</t>
  </si>
  <si>
    <t>桂林市秀涌石油化工销售有限公司中隐路加油站</t>
  </si>
  <si>
    <t>建设加油站站房、罩棚1070平方米，及洗车区；装配加油机6台，储油罐5个；进行地面硬化，进出口开设，及充换电设备安装等。</t>
  </si>
  <si>
    <t>完成土地购置。</t>
  </si>
  <si>
    <t>2023—2024</t>
  </si>
  <si>
    <t>4月开工</t>
  </si>
  <si>
    <t>5月开工</t>
  </si>
  <si>
    <t>1、办公楼已经封顶，进入门窗等基础设施装修阶段；
2、加油罐已经填埋完毕，管道铺设完毕；加油棚搭建也快完成；
3、加油桩、充电桩等设施正在有序安装中。</t>
  </si>
  <si>
    <t>项目开工建设。</t>
  </si>
  <si>
    <t>桂林市秀涌石油化工销售有限公司</t>
  </si>
  <si>
    <t>琴潭岩南北村城中村改造</t>
  </si>
  <si>
    <t>项目范围东至中隐路，南至桂林市自来水公司琴潭加压站，北至桂林市千亩荷塘北区，项目涉及征拆土地面积约7.33万平方米，建设内容为对秀峰区琴潭岩村进行城市更新改造，新建农民安置用房、住宅商品房、基础设施建设及村集体预留地开发等。</t>
  </si>
  <si>
    <t>投资合作协议已签订。取得用地预审与选址意见书；已发布项目土地征收预公告。已上报市政府待批复征地补偿安置方案公告。</t>
  </si>
  <si>
    <t>6月开工</t>
  </si>
  <si>
    <t>1、项目已完成项目规划范围内地块的选址和用地预审工作，并初步完成了农民调查签字工作，相关资料已报市自然资源局，待市自然资源局审定后上报市政府申请征地预公告。                                                                                                        2、项目规划设计条件已编制完成，正在与市自然资源局相关科室进行沟通协商后上报。
3、琴潭岩南村地块已完成2.4万平方米建材市场拆除。</t>
  </si>
  <si>
    <t>1.实现项目一期D8—3地块安置房建设开工。
2.完成二期工程琴潭岩南村地块的征地拆迁工作。</t>
  </si>
  <si>
    <t>粤桂黔高铁经济带合作试验区（桂林）广西园秀峰园项目</t>
  </si>
  <si>
    <t>项目用地规划面积9.12平方千米。其核心区域为桃花江以东、仙人桥以北、福利路以西，洋江头村以南区域，规划面积约243.33万平方米。概念性总体规划形成“一江、两岸、五组团”的规划结构。园区功能定位是重点发展智能物流、新能源装备制造、健康养生、生态旅游、商贸服务产业。规划建设智能物流、工业小镇、产城配套、康体疗养4个功能区。当前拟开发范围为已完成控规调整的178.4万平方米，项目建设内容包括项目用地范围内的拆迁、项目用地土地整理、规划调整及设计、项目用地片区市政基础设施建设、道光河综合整治、乌金河改渠、公园及相关绿地整治、中小学学校建设、体育馆、安置房建设、智能厂房建设以及新建片区商业和住宅等。最终打造成园区成熟、居住环境优、产城融合、可持续发展的新城市片区。</t>
  </si>
  <si>
    <t>局部控制性详细规划调整已获市政府批复。部分土地已完成报批及征收。项目范围内入户调查工作已初步完成。秀峰区政府与桂林投资控股集团签订合作框架协议。由桂林投控集团牵头，已启动资本运营、概规设计等方面的研究和编制。</t>
  </si>
  <si>
    <t>2023—2027</t>
  </si>
  <si>
    <t>12月开工</t>
  </si>
  <si>
    <t xml:space="preserve">
控规调整工作全面完成，已获市政府批复。项目建议书已获批复。子项目标准厂房一期、二期项目已获得用地预审与选址建议书、节能审查和可行性研究报告的批复。
一期项目工业厂房及配套设施建设工程项目，正在开展环境评估报告、防洪排涝方案编制及初步设计等前期工作。市政基础设施前期各类评估报告正在编制当中，预计8月底编制完毕；市政基础设施初步设计8月底编制完毕；市政基础设施施工图9月底编制完毕。
正在开展园区内桂北一期、二期，阳江北路配套项目，工业配套，道路项目，商业中心，加油站，八定路等共计8个项目的土地报批工作。
</t>
  </si>
  <si>
    <t>1、资金支撑脆弱，园区建设困难。园区基础设施建设任务重，建设资金短缺已成为园区建设主要困难。
2、桂北综合客运枢纽项目尚有约12亩的插花地与灵川县交界，需委托灵川县定江镇进行征收，以便完成项目用地交付任务。但经多次沟通，灵川县征地积极性不高，目前征地工作未有进展。</t>
  </si>
  <si>
    <t xml:space="preserve">达成合作投资协议，完善项目前期工作，推动项目开工建设。
</t>
  </si>
  <si>
    <t>桂林市交通投资控股集团有限公司</t>
  </si>
  <si>
    <t>续建</t>
  </si>
  <si>
    <t>卫生</t>
  </si>
  <si>
    <t>桂林市民政精神病人康复中心项目</t>
  </si>
  <si>
    <t>项目规划用地面积21498.85平方米，总建筑面积15000平方米，共设床位300张。配套建设项目楼周边地面硬化、环绕道路、室外停车场、电梯、室外活动广场、室外给排水、室外照明、电力电信、消防、围墙、无障碍设施等。</t>
  </si>
  <si>
    <t>2022—2024</t>
  </si>
  <si>
    <t>前期手续已基本完成。项目一期工程已开工，正在进行主体施工，已完成基础工程，土石方工程，施工至二层楼板。</t>
  </si>
  <si>
    <t>目前，我区桃花江片区SZY-1地块尚有3331.36万元收储款尚未拨付到位。因支付精神病人康复中心地块土地划拨款942万元需要，我区已向市财政局申请拨付土地成本款1000万元，尚未批复。</t>
  </si>
  <si>
    <t>建设项目主体工程。</t>
  </si>
  <si>
    <t>桂林市社会福利医院</t>
  </si>
  <si>
    <t>漓江生态修复工程桂林市琴潭千亩荷塘湿地项目</t>
  </si>
  <si>
    <t>总用地面积约为121.48万平方米。项目建设内容：千亩荷塘湿地水系景观工程23.97万平方米；荷塘周边园林绿化工程6686平方米；琴潭岩村拆迁及安置；商业小镇、国际研学中心、配套的停车场、广场等。</t>
  </si>
  <si>
    <t>（一）千亩荷塘湿地项目一期(山水林田湖部分)工程南区已完成琴潭岩村步道工程（B路、C路、D路、F路）路基换填及排水管铺设，混凝土路面浇筑约1410米，田埂支路混凝土路面浇筑约2000米，完成灌溉渠道清淤约3200平方米及淤泥外运，完成（D路）片石挡墙砌筑240米及浇筑支路砼护坡150米；完成田埂路青石板碎拼650平方米；（二）已完成熊家村（I路）路基土石方填筑，沟渠涵管预埋、混凝土路面浇筑667米，灌溉渠施工约1000米，支路混凝土路面浇筑约850米。完成工程形象进度58%。</t>
  </si>
  <si>
    <t>因建设单位与施工单位对资金的认识问题有分歧，目前施工单位中国二十冶集团有限公司已违约停工。现我公司正在通过法律程序要求其复工或解除合同重新招标选取施工单位尽快开工，力争按时完成任务。</t>
  </si>
  <si>
    <t>完成文旅小镇、配套停车场建设，实施西干渠改道。</t>
  </si>
  <si>
    <t>中国广西桂北云计算产业园项目</t>
  </si>
  <si>
    <t>桂北云计算产业园总用地规划面积约为5.24万平方米，其中四块土地性质为工业用地，两块土地性质为划拨住宅用地，属电信自有产权。拟规划建设A、B栋数据中心、5G应用研发孵化基地、企业总部基地、智力工场及专家公寓楼等，建筑面积共计约6.63万平方米。</t>
  </si>
  <si>
    <t>完成项目修建性详细规划的公示等前期工作。</t>
  </si>
  <si>
    <t>2024—2028</t>
  </si>
  <si>
    <t>一期土建工程已完成招标，已开挖基坑。一期设备采购正在编制方案。</t>
  </si>
  <si>
    <t>完成一期工程项目通信机楼土建工程建设。</t>
  </si>
  <si>
    <t>中国电信股份有限公司桂林分公司</t>
  </si>
  <si>
    <t>医药</t>
  </si>
  <si>
    <t>年产2.6亿副TPU覆层医用手套、自动化提升及节能减排项目</t>
  </si>
  <si>
    <t>项目新建厂房26194平方米，新建高效医用手套生产线6条，采用全自动后硫化加工技术、购置先进的电子束灭菌、自动化气检机、自动包装机、智能密集库等，形成年产2.6亿副TPU覆层医用手套的产能。</t>
  </si>
  <si>
    <t>稳健完成正负零阶段，正在核算工程量，新建设方案还没确定</t>
  </si>
  <si>
    <t>建设主体工程。</t>
  </si>
  <si>
    <t>稳健（桂林）乳胶用品有限公司</t>
  </si>
  <si>
    <t>桂林凤凰·山水逸境</t>
  </si>
  <si>
    <t>项目建设用地约19万平方米，建筑面积约11.6万平方米，一期约12.2万平方米，建筑面积约6.1万平方米，一期容积率为0.5，二期约6.8万平方米，建筑面积约5.5万平方米，二期容积率为0.8，综合容积率0.6。项目通过“文旅+康养”双轮驱动，助力桂林实现从“传统旅游观光”到“旅养、康养、医养”的产业升华。</t>
  </si>
  <si>
    <t>项目完成情况：
1、28#55#楼展示区主体工程及外立面装饰、样板房装修已完成，已对外开放。
2、27#29#楼主体砌筑完成，内外墙抹灰完成50%；
3、18#19#20#23#25#26#30#32#32#楼主体砌筑完成，内外墙抹灰完成；
4、21#22#31#35#36#50#51#56#57#楼主体砌筑完成；
5、37#38#39#楼主体砌筑完成，外墙抹灰完成，内抹灰完成70%。</t>
  </si>
  <si>
    <t>推进项目一期的建设。</t>
  </si>
  <si>
    <t>桂林凤凰文投文旅发展有限公司</t>
  </si>
  <si>
    <t>其他城基</t>
  </si>
  <si>
    <t>秀峰区城市绿道系列建设项目</t>
  </si>
  <si>
    <t>绿道全长约50千米，宽约5米。项目总用地面积约45万平方米。主要建设内容包括步道以及沿步道游憩、服务、管理建筑工程，石椅、亲水平台、休闲广场、公厕、垃圾收集点、道路硬化、绿化工程等配套服务设施建设。</t>
  </si>
  <si>
    <t>2020—2025</t>
  </si>
  <si>
    <t>已完成（I路）路基土石方填筑，沟渠涵管预埋、混凝土路面浇筑，灌溉渠施工，支路混凝土路面浇筑。</t>
  </si>
  <si>
    <t>完善绿道附属设施；建设绿道约400米。</t>
  </si>
  <si>
    <t>桂林碧宸芦笛桃花湾农业生态休闲旅游园</t>
  </si>
  <si>
    <t>项目规划由生态农业文化旅游区和度假酒店区两个板块组成，项目总建筑面积约58545.79平方米。</t>
  </si>
  <si>
    <t>2015—2024</t>
  </si>
  <si>
    <t>项目建设用地酒店群完成工程量31%，酒店群地基庄已完成，其中89#90#楼主体建设完成。</t>
  </si>
  <si>
    <t>原项目业主桂林碧宸旅游投资有限公司陷入债务纠纷融资困难。目前项目已被广西南宁美悦投资有限公司收购，待债务官司走完司法程序后办理移交手续。</t>
  </si>
  <si>
    <t>持续做好生态农业旅游区整体深化建设和日常维护。</t>
  </si>
  <si>
    <t>桂林碧宸旅游投资有限公司</t>
  </si>
  <si>
    <t>桂林市桃江小学建设工程项目</t>
  </si>
  <si>
    <t>桂林市桃江小学规划48个班，每班45人，学生人数共2160人，教职工编制数为114人,在校师生共计2274人。项目总用地面积为30726.15平方米，总建筑面积36027.06平方米。项目分两期建设，主要建设内容包括:建筑工程，消防、电气、室内给排水、暖通等安装工程，操场改造，运动场建设，绿化、道路及场地硬化、围墙、室外给排水、室外供电、室外照明等附属工程，以及设备采购。</t>
  </si>
  <si>
    <t>2021—2024</t>
  </si>
  <si>
    <t xml:space="preserve">桂林市桃江小学建设工程（一期）装修项目已全部完工。桂林市桃江小学二期工程已取得施工许可，项目正在进行主体施工。财政方面回复没有接到上级通知明确三期项目解封。
</t>
  </si>
  <si>
    <t>推动桃江小学二期实现开工建设，开展三期项目前期工作。</t>
  </si>
  <si>
    <t>桂林市桃江小学</t>
  </si>
  <si>
    <t>鼎宸商务中心</t>
  </si>
  <si>
    <t>项目建筑面积约11885平方米，建设企业孵化中心、智能办公楼及特色商业楼。</t>
  </si>
  <si>
    <t>1#和2#楼主体已完成50%</t>
  </si>
  <si>
    <t>完成一期结构主体封顶。</t>
  </si>
  <si>
    <t>桂林鼎宸置业有限公司</t>
  </si>
  <si>
    <t>国家5A级独秀峰·王城景区元宇宙建设项目</t>
  </si>
  <si>
    <t>项目占地面积约18.87万平方米。建设内容包括：5A景区智慧化数据中台及云存储系统建设；实现虚拟空间和实景互动、承载元宇宙内容实现的APP开发及应用；景区重点文化场景AR技术应用及历史场景复原；CAVE沉浸式数字影厅剧本创作、影片拍摄及硬件系统建设；360度云游古代桂林城（独秀峰山顶及山下）VR技术及装置建设；太平岩数字化投影技术改造；沉浸式游客中心及文创博物馆基础设施及软硬件设施建设。</t>
  </si>
  <si>
    <t>已完成游客中心主体建筑及外立面工程、正在进行内部展陈设计方案的论证；完成承运门广场一侧LED及环境整治工程；完成太平岩灯光及环境改造基础工程；正在进行数字化沉浸式体验厅剧本深化；正在进行文创博物馆概念性设计方案的论证</t>
  </si>
  <si>
    <t>计划完成“游客中心”室内装修及设备购置，CAVE沉浸式数字体验区场馆的提升改造及软硬件设备的购置，文创博物馆的提升改造。</t>
  </si>
  <si>
    <t>桂林升辉旅游景区投资管理有限责任公司</t>
  </si>
  <si>
    <t>东莲市场片区改造</t>
  </si>
  <si>
    <t>项目建设用地约为5.7万平方米，总建筑面积约16.7万平方米，其中计容面积共约12.7万平方米。共建设1.07万平方米安置房，安置人口170人；建设集体经济物业2.15万平方米。项目分两期实施，一期占地1.18万平方米，建筑面积约3.9万平方米，其中计容面积约3万平方米；二期占地3.89万平方米，建筑面积约12.8万平方米，其中计容面积约9.7万平方米。</t>
  </si>
  <si>
    <t>完成一期土地招拍挂。</t>
  </si>
  <si>
    <t>2024—2026</t>
  </si>
  <si>
    <t xml:space="preserve">项目地块已完成部分主体施工
</t>
  </si>
  <si>
    <t>1、施工中排污困难；2、施工用水及后续的生活用水困难。</t>
  </si>
  <si>
    <t>项目一期拟完成项目修规，获得方案批复及建设用地规划许可证、建设工程规划许可证、建筑工程施工许可证；拟获得项目预售许可证；工程形象进度拟完成60%以上。</t>
  </si>
  <si>
    <t>京东—互联网+数字经济合作项目</t>
  </si>
  <si>
    <t>项目总建筑面积约5000平方米，位于秀峰区滨江路滨水广场，计划建设展厅1500平方米，网络直播厅1500平方米，办公室约2000平方米，扶持和引入集聚一批数字经济企业。</t>
  </si>
  <si>
    <t xml:space="preserve">完成数字经济产业园区一期装修设计、招标与招工。完成部分企业招商。
</t>
  </si>
  <si>
    <t>1、部分生态企业已入驻京东（桂林）数字经济产业园。年初以来已完成4家企业注册，其中零售企业2家，服务业企业2家。另外，园区正在重点推进3家3C电子产品零售电商企业和1家服务业企业入驻，目前正在进行企业登记注册。
2、落地秀峰区滨水生态广场京东（桂林）数字经济产业园数字经济展厅正全速推进入场施工装修，按进度计划预计8月底完成。</t>
  </si>
  <si>
    <t>完成数字经济产业园区装修（包含园区接待中心以及企业展示中心）。搭建数字经济产业园区招商、运营团队。完成数字经济园区企业聚集中心的建设、运营等。</t>
  </si>
  <si>
    <t>京东（桂林）数字经济有限公司</t>
  </si>
  <si>
    <t>桂林榕湖饭店改造提升项目</t>
  </si>
  <si>
    <t>桂林榕湖饭店改造提升项目（经营区）总建筑面积5.97万平方米，项目批准概算投资60332万元，其中经营区50840万元，主体为地上五层、地下一层钢筋混凝土框架结构，设置客房数278间。</t>
  </si>
  <si>
    <t>2020—2024</t>
  </si>
  <si>
    <t>1.完成5#楼主体工程验收。
2.安装工程：
①水电安装：
主楼强电电缆桥架安装完成设计总量的46%；
客房线管预埋完成设计总量的28%；
②暖通安装：
客房新风、排烟管安装完成设计总量的21%；
客房空调水管安装完成设计总量的16%。
③消防安装：主楼客房消防喷淋支管安装完成设计总量的32%。
④智能化安装：主楼客房管线及线盒预埋完成设计总量的21%。
3、装修工程：
①外立面：完成D区玻璃栏板安装20㎡。完成外立面保温施工360㎡。
②地上室内装修工程：
主楼木饰面龙骨基层安装完成设计总量间的41%；
③地下室装修工程：地下室顶棚腻子完成设计总量的73%。
4.方案设计：扩大初步设计方案已出具，完成装修图纸的审图。</t>
  </si>
  <si>
    <t>1.因桂林银行要求结清榕湖项目2.88亿元存量贷款利息，需市财政局拨付贷款贴息资金3323.6万元（该利息金额按至2022年12月31日计算，最终以桂林银行核算为准）。                                建议：协调市财政局拨付贷款贴息资金3323.6万元（该利息金额按至2022年12月31日计算，最终以桂林银行核算为准）。                  2.存在问题：2023年，榕湖饭店改造提升项目预计需要2.83亿元资金投入，通过桂林银行现已解决1.04亿元资金需求，但尚余1.79亿元资金缺口。剩余工程资金需求量大且集中，急需寻找其他融资路径，解决资金缺口。
解决建议：建议协调桂林银行寻找其他融资方式增加榕湖饭店贷款解决剩余建设资金问题，比如"e点通"。
3.存在问题：大堂落客区及叠水区域因方案修改尚未完成，现场施工已经暂停，会造成返工、窝工等索赔，增加投资成本；
建议：指挥部加快调整方案的审批进度</t>
  </si>
  <si>
    <t>争取完成排水工程、消防工程、暖通工程及室外工程施工。</t>
  </si>
  <si>
    <t>桂林市榕湖饭店有限公司</t>
  </si>
  <si>
    <t>竣工投产</t>
  </si>
  <si>
    <t>桂林市琴潭“大龙湾▪栖息式”社会化养老服务创新示范项目</t>
  </si>
  <si>
    <t>项目建设养老养生康复中心、服务型公寓、养老居住小区、配套用房、配套园林绿化、社区管网工程等。项目位于人头山以东、桃花江以西、巫山桥以南、徐家村以北。总建筑面积约21.7万平方米。</t>
  </si>
  <si>
    <t>2018—2023</t>
  </si>
  <si>
    <t>12月竣工</t>
  </si>
  <si>
    <t xml:space="preserve"> </t>
  </si>
  <si>
    <t>1、服务型公寓T1-T10外立面装饰完成，T1-T7入户门安装完成。                        
 2、T1-T5室外主干道道路沥青铺设完成；T6-T10区供电、消防、自来水各管道预埋及检修井施工完成，室外主干道路路基砼浇筑完成，室外隔墙砌筑完成85%，T6西侧园区绿化及水池施工完成。                       3、V2外立面干挂石材完成；V3外立面干挂石材完成。V2-V3西侧主污水管、井砌筑及预埋施工完成，电力管预埋、井砌筑完成，燃气管道预埋完成，消防管道预埋完成；东侧主雨水管、井砌筑预埋完成，永久围墙基础砼浇筑完成，结构梁、柱钢筋绑扎及模板安装加固完成；                         4、养生养老康复中心B1外架拆除完成，外立面造形柱施工完成，室内精装设计图确定。B2结构完成100%，屋面瓦铺贴完成45%，9区五层内墙抹灰完成70%。11区一至五层砌体砌筑完成100%，屋面瓦敷设完成30%；12-13区五层砌体砌筑完成，四层砌体砌筑完成65%，5、B2地下室找平完成80%。</t>
  </si>
  <si>
    <t>1、文采路道路的改扩建；2、甲山桥的改扩建；3、市政供电骆驼变通道的建设及投入使用。</t>
  </si>
  <si>
    <t>项目完工。</t>
  </si>
  <si>
    <t>桂林大龙投资有限公司</t>
  </si>
  <si>
    <t>2022年秀峰区老旧小区改造项目</t>
  </si>
  <si>
    <t>拟改造任务5667户。改造内容包括燃气管道改造更新，更换户内燃气软管，安装燃气泄漏报警器联动紧急切断阀装置、燃气表，雨水管道改造更新，污水管道改造更新，供水管道改造更新，绿化迁移与恢复及土建施工等。</t>
  </si>
  <si>
    <t>2022—2023</t>
  </si>
  <si>
    <t>1、一期48个小区已完成工程量70%，全部完成施工完成的小区13个（信义路42号1、2栋，榕荫路32号，中行宿舍，信义路91、93号，中华路9-12号，信义路76.78号，丽君路4号、信义路28-38，标准厂宿舍区，环城西二路193号，丽君路12-18号，西凤路22-28号，信义路69-81号，桂湖花园小区）。现在与城管和街道办推进违建拆除工作。
2、二期目前已全部进场施工，约完成工程量20%（共计72个小区），楼梯扶手已经安装100%，完成量为985米，楼梯间抹灰腻子工程已完成100%，完成量约40000平米；小区自来水管改造完成4500米；约38个小区完成了天燃气管道改造（计划改造68个小区）；完成了1个小区的通讯管道改造（计划改造25个小区）。目前正抓紧与燃气、自来水、供电、排水等各管线单位协调，抓紧推动项目建设。</t>
  </si>
  <si>
    <t>我区资金困难，支付进度较慢。2022年老旧小区改造项目中央预算内资金，建议市财政尽快拨付。</t>
  </si>
  <si>
    <t>桂林市秀峰区住房和城乡建设局</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</si>
</sst>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quot;秀峰区&quot;0&quot;项&quot;"/>
    <numFmt numFmtId="178" formatCode="0;_ఀ"/>
    <numFmt numFmtId="179" formatCode="&quot;全市合计&quot;0&quot;项&quot;"/>
  </numFmts>
  <fonts count="28">
    <font>
      <sz val="12"/>
      <name val="宋体"/>
      <charset val="134"/>
    </font>
    <font>
      <b/>
      <sz val="12"/>
      <name val="宋体"/>
      <charset val="134"/>
    </font>
    <font>
      <sz val="10"/>
      <name val="宋体"/>
      <charset val="134"/>
    </font>
    <font>
      <b/>
      <sz val="10"/>
      <name val="宋体"/>
      <charset val="134"/>
    </font>
    <font>
      <b/>
      <sz val="22"/>
      <name val="宋体"/>
      <charset val="134"/>
    </font>
    <font>
      <sz val="10"/>
      <color rgb="FF000000"/>
      <name val="宋体"/>
      <charset val="134"/>
    </font>
    <font>
      <sz val="10"/>
      <color rgb="FF000000"/>
      <name val="方正书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protection locked="0"/>
    </xf>
  </cellStyleXfs>
  <cellXfs count="39">
    <xf numFmtId="0" fontId="0" fillId="0" borderId="0" xfId="0" applyAlignment="1">
      <alignment vertical="center"/>
    </xf>
    <xf numFmtId="0" fontId="1" fillId="2" borderId="0" xfId="49" applyFont="1" applyFill="1" applyBorder="1" applyAlignment="1" applyProtection="1">
      <alignment horizontal="center" vertical="center" wrapText="1"/>
    </xf>
    <xf numFmtId="0" fontId="2" fillId="2" borderId="0" xfId="0" applyFont="1" applyFill="1" applyBorder="1" applyAlignment="1">
      <alignment vertical="center"/>
    </xf>
    <xf numFmtId="0" fontId="2" fillId="2" borderId="0" xfId="49" applyFont="1" applyFill="1" applyBorder="1" applyAlignment="1" applyProtection="1">
      <alignment vertical="center" wrapText="1"/>
    </xf>
    <xf numFmtId="0" fontId="2" fillId="2" borderId="0" xfId="49" applyFont="1" applyFill="1" applyAlignment="1" applyProtection="1">
      <alignment horizontal="center" vertical="center" wrapText="1"/>
    </xf>
    <xf numFmtId="0" fontId="2" fillId="2" borderId="0" xfId="49" applyFont="1" applyFill="1" applyAlignment="1" applyProtection="1">
      <alignment horizontal="left" vertical="center" wrapText="1"/>
    </xf>
    <xf numFmtId="176" fontId="2" fillId="2" borderId="0" xfId="49" applyNumberFormat="1" applyFont="1" applyFill="1" applyAlignment="1" applyProtection="1">
      <alignment horizontal="center" vertical="center" wrapText="1"/>
    </xf>
    <xf numFmtId="0" fontId="2" fillId="2" borderId="0" xfId="49" applyFont="1" applyFill="1" applyAlignment="1" applyProtection="1">
      <alignment vertical="center" wrapText="1"/>
    </xf>
    <xf numFmtId="0" fontId="3" fillId="2" borderId="0" xfId="49" applyFont="1" applyFill="1" applyAlignment="1" applyProtection="1">
      <alignment horizontal="left" vertical="center" wrapText="1"/>
    </xf>
    <xf numFmtId="0" fontId="4" fillId="2" borderId="0" xfId="49" applyFont="1" applyFill="1" applyAlignment="1" applyProtection="1">
      <alignment horizontal="center" vertical="center" wrapText="1"/>
    </xf>
    <xf numFmtId="0" fontId="2" fillId="2" borderId="1" xfId="49" applyFont="1" applyFill="1" applyBorder="1" applyAlignment="1" applyProtection="1">
      <alignment horizontal="right" vertical="center" wrapText="1"/>
    </xf>
    <xf numFmtId="0" fontId="1" fillId="2" borderId="2" xfId="49" applyFont="1" applyFill="1" applyBorder="1" applyAlignment="1" applyProtection="1">
      <alignment horizontal="center" vertical="center" wrapText="1"/>
    </xf>
    <xf numFmtId="176" fontId="1" fillId="2" borderId="2" xfId="49" applyNumberFormat="1" applyFont="1" applyFill="1" applyBorder="1" applyAlignment="1" applyProtection="1">
      <alignment horizontal="center" vertical="center" wrapText="1"/>
    </xf>
    <xf numFmtId="0" fontId="2" fillId="2" borderId="2" xfId="0" applyFont="1" applyFill="1" applyBorder="1" applyAlignment="1">
      <alignment vertical="center"/>
    </xf>
    <xf numFmtId="0" fontId="2" fillId="2" borderId="2" xfId="49" applyFont="1" applyFill="1" applyBorder="1" applyAlignment="1" applyProtection="1">
      <alignment horizontal="center" vertical="center" wrapText="1"/>
    </xf>
    <xf numFmtId="177" fontId="3" fillId="2" borderId="2" xfId="49" applyNumberFormat="1" applyFont="1" applyFill="1" applyBorder="1" applyAlignment="1" applyProtection="1">
      <alignment horizontal="left" vertical="center" wrapText="1"/>
    </xf>
    <xf numFmtId="0" fontId="2" fillId="2" borderId="2" xfId="49" applyFont="1" applyFill="1" applyBorder="1" applyAlignment="1" applyProtection="1">
      <alignment horizontal="left" vertical="center" wrapText="1"/>
    </xf>
    <xf numFmtId="176" fontId="3" fillId="2" borderId="2" xfId="49" applyNumberFormat="1" applyFont="1" applyFill="1" applyBorder="1" applyAlignment="1" applyProtection="1">
      <alignment horizontal="center" vertical="center" wrapText="1"/>
    </xf>
    <xf numFmtId="178" fontId="3" fillId="2" borderId="2" xfId="49" applyNumberFormat="1" applyFont="1" applyFill="1" applyBorder="1" applyAlignment="1" applyProtection="1">
      <alignment horizontal="left" vertical="center" wrapText="1"/>
    </xf>
    <xf numFmtId="0" fontId="5" fillId="2" borderId="2" xfId="49" applyFont="1" applyFill="1" applyBorder="1" applyAlignment="1" applyProtection="1">
      <alignment horizontal="center" vertical="center" wrapText="1"/>
    </xf>
    <xf numFmtId="179" fontId="5" fillId="2" borderId="2" xfId="49" applyNumberFormat="1" applyFont="1" applyFill="1" applyBorder="1" applyAlignment="1" applyProtection="1">
      <alignment horizontal="left" vertical="center" wrapText="1"/>
    </xf>
    <xf numFmtId="0" fontId="5" fillId="2" borderId="2" xfId="49" applyFont="1" applyFill="1" applyBorder="1" applyAlignment="1" applyProtection="1">
      <alignment horizontal="left" vertical="center" wrapText="1"/>
    </xf>
    <xf numFmtId="178" fontId="5" fillId="2" borderId="2" xfId="49" applyNumberFormat="1" applyFont="1" applyFill="1" applyBorder="1" applyAlignment="1" applyProtection="1">
      <alignment horizontal="left" vertical="center" wrapText="1"/>
    </xf>
    <xf numFmtId="0" fontId="5" fillId="2" borderId="2" xfId="0" applyFont="1" applyFill="1" applyBorder="1" applyAlignment="1">
      <alignment horizontal="center" vertical="center" wrapText="1"/>
    </xf>
    <xf numFmtId="179" fontId="2" fillId="2" borderId="2" xfId="49" applyNumberFormat="1" applyFont="1" applyFill="1" applyBorder="1" applyAlignment="1" applyProtection="1">
      <alignment horizontal="left" vertical="center" wrapText="1"/>
    </xf>
    <xf numFmtId="178" fontId="2" fillId="2" borderId="2" xfId="49" applyNumberFormat="1" applyFont="1" applyFill="1" applyBorder="1" applyAlignment="1" applyProtection="1">
      <alignment horizontal="left" vertical="center" wrapText="1"/>
    </xf>
    <xf numFmtId="0" fontId="2" fillId="2" borderId="3" xfId="49" applyFont="1" applyFill="1" applyBorder="1" applyAlignment="1" applyProtection="1">
      <alignment horizontal="center" vertical="center" wrapText="1"/>
    </xf>
    <xf numFmtId="176" fontId="5" fillId="2" borderId="2" xfId="49" applyNumberFormat="1" applyFont="1" applyFill="1" applyBorder="1" applyAlignment="1" applyProtection="1">
      <alignment horizontal="center" vertical="center" wrapText="1"/>
    </xf>
    <xf numFmtId="0" fontId="5" fillId="2" borderId="3" xfId="49" applyFont="1" applyFill="1" applyBorder="1" applyAlignment="1" applyProtection="1">
      <alignment horizontal="center" vertical="center" wrapText="1"/>
    </xf>
    <xf numFmtId="0" fontId="5" fillId="2" borderId="2" xfId="0" applyFont="1" applyFill="1" applyBorder="1" applyAlignment="1">
      <alignment vertical="center" wrapText="1"/>
    </xf>
    <xf numFmtId="0" fontId="5" fillId="2" borderId="2" xfId="0" applyFont="1" applyFill="1" applyBorder="1" applyAlignment="1">
      <alignment horizontal="left" vertical="center" wrapText="1"/>
    </xf>
    <xf numFmtId="179" fontId="5" fillId="2" borderId="2" xfId="0" applyNumberFormat="1" applyFont="1" applyFill="1" applyBorder="1" applyAlignment="1">
      <alignment horizontal="left" vertical="center" wrapText="1"/>
    </xf>
    <xf numFmtId="179" fontId="2" fillId="2" borderId="2" xfId="0" applyNumberFormat="1" applyFont="1" applyFill="1" applyBorder="1" applyAlignment="1">
      <alignment horizontal="left" vertical="center" wrapText="1"/>
    </xf>
    <xf numFmtId="0" fontId="2" fillId="2" borderId="3" xfId="0" applyFont="1" applyFill="1" applyBorder="1" applyAlignment="1">
      <alignment horizontal="center" vertical="center" wrapText="1"/>
    </xf>
    <xf numFmtId="49" fontId="2" fillId="2" borderId="2"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49" fontId="5" fillId="2" borderId="2" xfId="49" applyNumberFormat="1" applyFont="1" applyFill="1" applyBorder="1" applyAlignment="1" applyProtection="1">
      <alignment horizontal="left" vertical="center" wrapText="1"/>
    </xf>
    <xf numFmtId="0" fontId="6" fillId="2" borderId="2" xfId="0" applyFont="1" applyFill="1" applyBorder="1" applyAlignment="1">
      <alignment horizontal="left" vertical="center" wrapText="1"/>
    </xf>
    <xf numFmtId="176" fontId="2" fillId="2" borderId="2" xfId="49"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3考评项目表"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2"/>
  <sheetViews>
    <sheetView tabSelected="1" zoomScale="85" zoomScaleNormal="85" topLeftCell="G1" workbookViewId="0">
      <selection activeCell="Q35" sqref="Q35"/>
    </sheetView>
  </sheetViews>
  <sheetFormatPr defaultColWidth="9" defaultRowHeight="33" customHeight="1"/>
  <cols>
    <col min="1" max="1" width="5.875" style="3" customWidth="1"/>
    <col min="2" max="2" width="5.5" style="4" customWidth="1"/>
    <col min="3" max="3" width="7.875" style="4" customWidth="1"/>
    <col min="4" max="4" width="4.125" style="4" customWidth="1"/>
    <col min="5" max="5" width="13.125" style="5" customWidth="1"/>
    <col min="6" max="6" width="34.375" style="5" customWidth="1"/>
    <col min="7" max="7" width="11.625" style="6" customWidth="1"/>
    <col min="8" max="8" width="9" style="4" hidden="1" customWidth="1"/>
    <col min="9" max="9" width="13.375" style="6" customWidth="1"/>
    <col min="10" max="10" width="6.625" style="4" customWidth="1"/>
    <col min="11" max="11" width="9.125" style="4" customWidth="1"/>
    <col min="12" max="12" width="11.625" style="4" customWidth="1"/>
    <col min="13" max="13" width="11.5" style="4" customWidth="1"/>
    <col min="14" max="14" width="37.625" style="5" customWidth="1"/>
    <col min="15" max="15" width="32" style="4" customWidth="1"/>
    <col min="16" max="16" width="20.75" style="5" customWidth="1"/>
    <col min="17" max="17" width="14.75" style="4" customWidth="1"/>
    <col min="18" max="18" width="15.125" style="4" customWidth="1"/>
    <col min="19" max="19" width="10.875" style="7" customWidth="1"/>
    <col min="20" max="20" width="6.375" style="3" customWidth="1"/>
    <col min="21" max="16381" width="8.75" style="3" customWidth="1"/>
    <col min="16382" max="16382" width="9" style="3"/>
  </cols>
  <sheetData>
    <row r="1" ht="47" customHeight="1" spans="1:9">
      <c r="A1" s="8" t="s">
        <v>0</v>
      </c>
      <c r="B1" s="8"/>
      <c r="C1" s="8"/>
      <c r="D1" s="8"/>
      <c r="E1" s="8"/>
      <c r="F1" s="8"/>
      <c r="G1" s="8"/>
      <c r="H1" s="8"/>
      <c r="I1" s="8"/>
    </row>
    <row r="2" customHeight="1" spans="1:19">
      <c r="A2" s="9" t="s">
        <v>1</v>
      </c>
      <c r="B2" s="9"/>
      <c r="C2" s="9"/>
      <c r="D2" s="9"/>
      <c r="E2" s="9"/>
      <c r="F2" s="9"/>
      <c r="G2" s="9"/>
      <c r="H2" s="9"/>
      <c r="I2" s="9"/>
      <c r="J2" s="9"/>
      <c r="K2" s="9"/>
      <c r="L2" s="9"/>
      <c r="M2" s="9"/>
      <c r="N2" s="9"/>
      <c r="O2" s="9"/>
      <c r="P2" s="9"/>
      <c r="Q2" s="9"/>
      <c r="R2" s="9"/>
      <c r="S2" s="9"/>
    </row>
    <row r="3" ht="15" customHeight="1" spans="4:18">
      <c r="D3" s="10" t="s">
        <v>2</v>
      </c>
      <c r="E3" s="10"/>
      <c r="F3" s="10"/>
      <c r="G3" s="10"/>
      <c r="H3" s="10"/>
      <c r="I3" s="10"/>
      <c r="J3" s="10"/>
      <c r="K3" s="10"/>
      <c r="L3" s="10"/>
      <c r="M3" s="10"/>
      <c r="N3" s="10"/>
      <c r="O3" s="10"/>
      <c r="P3" s="10"/>
      <c r="Q3" s="10"/>
      <c r="R3" s="10"/>
    </row>
    <row r="4" s="1" customFormat="1" ht="85.5" customHeight="1" spans="1:19">
      <c r="A4" s="11" t="s">
        <v>3</v>
      </c>
      <c r="B4" s="11" t="s">
        <v>4</v>
      </c>
      <c r="C4" s="11" t="s">
        <v>5</v>
      </c>
      <c r="D4" s="11" t="s">
        <v>6</v>
      </c>
      <c r="E4" s="11" t="s">
        <v>7</v>
      </c>
      <c r="F4" s="11" t="s">
        <v>8</v>
      </c>
      <c r="G4" s="12" t="s">
        <v>9</v>
      </c>
      <c r="H4" s="11" t="s">
        <v>10</v>
      </c>
      <c r="I4" s="12" t="s">
        <v>11</v>
      </c>
      <c r="J4" s="11" t="s">
        <v>12</v>
      </c>
      <c r="K4" s="11" t="s">
        <v>13</v>
      </c>
      <c r="L4" s="11" t="s">
        <v>14</v>
      </c>
      <c r="M4" s="11" t="s">
        <v>15</v>
      </c>
      <c r="N4" s="11" t="s">
        <v>16</v>
      </c>
      <c r="O4" s="11" t="s">
        <v>17</v>
      </c>
      <c r="P4" s="11" t="s">
        <v>18</v>
      </c>
      <c r="Q4" s="11" t="s">
        <v>19</v>
      </c>
      <c r="R4" s="11" t="s">
        <v>20</v>
      </c>
      <c r="S4" s="11" t="s">
        <v>21</v>
      </c>
    </row>
    <row r="5" s="2" customFormat="1" ht="14.25" customHeight="1" spans="1:24">
      <c r="A5" s="13"/>
      <c r="B5" s="14"/>
      <c r="C5" s="14"/>
      <c r="D5" s="14"/>
      <c r="E5" s="15">
        <f>COUNTA(D6:D40)</f>
        <v>35</v>
      </c>
      <c r="F5" s="16"/>
      <c r="G5" s="17">
        <f>SUM(G6:G40)</f>
        <v>4021177.21</v>
      </c>
      <c r="H5" s="18"/>
      <c r="I5" s="17">
        <f>SUM(I6:I40)</f>
        <v>403770</v>
      </c>
      <c r="J5" s="14"/>
      <c r="K5" s="14"/>
      <c r="L5" s="17">
        <f>SUM(L6:L40)</f>
        <v>276640</v>
      </c>
      <c r="M5" s="26"/>
      <c r="N5" s="16"/>
      <c r="O5" s="16"/>
      <c r="P5" s="16"/>
      <c r="Q5" s="16"/>
      <c r="R5" s="16"/>
      <c r="S5" s="14"/>
      <c r="T5" s="1"/>
      <c r="U5" s="3"/>
      <c r="V5" s="3"/>
      <c r="W5" s="3"/>
      <c r="X5" s="3"/>
    </row>
    <row r="6" s="2" customFormat="1" ht="60" customHeight="1" spans="1:24">
      <c r="A6" s="13"/>
      <c r="B6" s="19" t="s">
        <v>22</v>
      </c>
      <c r="C6" s="19" t="s">
        <v>23</v>
      </c>
      <c r="D6" s="19">
        <v>1</v>
      </c>
      <c r="E6" s="20" t="s">
        <v>24</v>
      </c>
      <c r="F6" s="21" t="s">
        <v>25</v>
      </c>
      <c r="G6" s="19">
        <v>5000</v>
      </c>
      <c r="H6" s="22" t="s">
        <v>26</v>
      </c>
      <c r="I6" s="27"/>
      <c r="J6" s="19"/>
      <c r="K6" s="19"/>
      <c r="L6" s="26">
        <v>25</v>
      </c>
      <c r="M6" s="28"/>
      <c r="N6" s="21" t="s">
        <v>27</v>
      </c>
      <c r="O6" s="21"/>
      <c r="P6" s="16" t="s">
        <v>28</v>
      </c>
      <c r="Q6" s="16" t="s">
        <v>29</v>
      </c>
      <c r="R6" s="16" t="s">
        <v>30</v>
      </c>
      <c r="S6" s="14"/>
      <c r="T6" s="1"/>
      <c r="U6" s="3"/>
      <c r="V6" s="3"/>
      <c r="W6" s="3"/>
      <c r="X6" s="3"/>
    </row>
    <row r="7" s="2" customFormat="1" ht="96" customHeight="1" spans="1:24">
      <c r="A7" s="13"/>
      <c r="B7" s="19" t="s">
        <v>22</v>
      </c>
      <c r="C7" s="19" t="s">
        <v>31</v>
      </c>
      <c r="D7" s="19">
        <v>2</v>
      </c>
      <c r="E7" s="20" t="s">
        <v>32</v>
      </c>
      <c r="F7" s="21" t="s">
        <v>33</v>
      </c>
      <c r="G7" s="19">
        <v>96000</v>
      </c>
      <c r="H7" s="22" t="s">
        <v>34</v>
      </c>
      <c r="I7" s="27"/>
      <c r="J7" s="19"/>
      <c r="K7" s="19"/>
      <c r="L7" s="26"/>
      <c r="M7" s="28"/>
      <c r="N7" s="29" t="s">
        <v>35</v>
      </c>
      <c r="O7" s="29"/>
      <c r="P7" s="16" t="s">
        <v>36</v>
      </c>
      <c r="Q7" s="16" t="s">
        <v>37</v>
      </c>
      <c r="R7" s="16" t="s">
        <v>30</v>
      </c>
      <c r="S7" s="14"/>
      <c r="T7" s="1"/>
      <c r="U7" s="3"/>
      <c r="V7" s="3"/>
      <c r="W7" s="3"/>
      <c r="X7" s="3"/>
    </row>
    <row r="8" s="2" customFormat="1" ht="118" customHeight="1" spans="1:24">
      <c r="A8" s="13"/>
      <c r="B8" s="19" t="s">
        <v>22</v>
      </c>
      <c r="C8" s="19" t="s">
        <v>38</v>
      </c>
      <c r="D8" s="19">
        <v>3</v>
      </c>
      <c r="E8" s="20" t="s">
        <v>39</v>
      </c>
      <c r="F8" s="21" t="s">
        <v>40</v>
      </c>
      <c r="G8" s="19">
        <v>300000</v>
      </c>
      <c r="H8" s="22" t="s">
        <v>41</v>
      </c>
      <c r="I8" s="27"/>
      <c r="J8" s="19"/>
      <c r="K8" s="19"/>
      <c r="L8" s="26"/>
      <c r="M8" s="28"/>
      <c r="N8" s="29" t="s">
        <v>42</v>
      </c>
      <c r="O8" s="29" t="s">
        <v>43</v>
      </c>
      <c r="P8" s="16" t="s">
        <v>44</v>
      </c>
      <c r="Q8" s="16" t="s">
        <v>45</v>
      </c>
      <c r="R8" s="16" t="s">
        <v>30</v>
      </c>
      <c r="S8" s="14"/>
      <c r="T8" s="1"/>
      <c r="U8" s="3"/>
      <c r="V8" s="3"/>
      <c r="W8" s="3"/>
      <c r="X8" s="3"/>
    </row>
    <row r="9" s="2" customFormat="1" ht="169" customHeight="1" spans="1:24">
      <c r="A9" s="13"/>
      <c r="B9" s="19" t="s">
        <v>22</v>
      </c>
      <c r="C9" s="19" t="s">
        <v>46</v>
      </c>
      <c r="D9" s="19">
        <v>4</v>
      </c>
      <c r="E9" s="20" t="s">
        <v>47</v>
      </c>
      <c r="F9" s="21" t="s">
        <v>48</v>
      </c>
      <c r="G9" s="19">
        <v>50000</v>
      </c>
      <c r="H9" s="22" t="s">
        <v>26</v>
      </c>
      <c r="I9" s="27"/>
      <c r="J9" s="19"/>
      <c r="K9" s="19"/>
      <c r="L9" s="26">
        <v>11</v>
      </c>
      <c r="M9" s="28"/>
      <c r="N9" s="30" t="s">
        <v>49</v>
      </c>
      <c r="O9" s="30" t="s">
        <v>50</v>
      </c>
      <c r="P9" s="16" t="s">
        <v>51</v>
      </c>
      <c r="Q9" s="16" t="s">
        <v>52</v>
      </c>
      <c r="R9" s="16" t="s">
        <v>30</v>
      </c>
      <c r="S9" s="14"/>
      <c r="T9" s="1"/>
      <c r="U9" s="3"/>
      <c r="V9" s="3"/>
      <c r="W9" s="3"/>
      <c r="X9" s="3"/>
    </row>
    <row r="10" s="2" customFormat="1" ht="96" customHeight="1" spans="1:24">
      <c r="A10" s="13"/>
      <c r="B10" s="19" t="s">
        <v>22</v>
      </c>
      <c r="C10" s="19" t="s">
        <v>53</v>
      </c>
      <c r="D10" s="19">
        <v>5</v>
      </c>
      <c r="E10" s="20" t="s">
        <v>54</v>
      </c>
      <c r="F10" s="21" t="s">
        <v>55</v>
      </c>
      <c r="G10" s="19">
        <v>90000</v>
      </c>
      <c r="H10" s="22" t="s">
        <v>56</v>
      </c>
      <c r="I10" s="27"/>
      <c r="J10" s="19"/>
      <c r="K10" s="19"/>
      <c r="L10" s="26"/>
      <c r="M10" s="28"/>
      <c r="N10" s="20" t="s">
        <v>57</v>
      </c>
      <c r="O10" s="20"/>
      <c r="P10" s="16" t="s">
        <v>58</v>
      </c>
      <c r="Q10" s="16" t="s">
        <v>59</v>
      </c>
      <c r="R10" s="16" t="s">
        <v>30</v>
      </c>
      <c r="S10" s="14"/>
      <c r="T10" s="1"/>
      <c r="U10" s="3"/>
      <c r="V10" s="3"/>
      <c r="W10" s="3"/>
      <c r="X10" s="3"/>
    </row>
    <row r="11" s="2" customFormat="1" ht="144" customHeight="1" spans="1:24">
      <c r="A11" s="13"/>
      <c r="B11" s="19" t="s">
        <v>22</v>
      </c>
      <c r="C11" s="19" t="s">
        <v>53</v>
      </c>
      <c r="D11" s="19">
        <v>6</v>
      </c>
      <c r="E11" s="20" t="s">
        <v>60</v>
      </c>
      <c r="F11" s="21" t="s">
        <v>61</v>
      </c>
      <c r="G11" s="19">
        <v>60000</v>
      </c>
      <c r="H11" s="22" t="s">
        <v>62</v>
      </c>
      <c r="I11" s="27"/>
      <c r="J11" s="19"/>
      <c r="K11" s="19"/>
      <c r="L11" s="26">
        <v>15</v>
      </c>
      <c r="M11" s="28"/>
      <c r="N11" s="20" t="s">
        <v>63</v>
      </c>
      <c r="O11" s="20" t="s">
        <v>64</v>
      </c>
      <c r="P11" s="16" t="s">
        <v>65</v>
      </c>
      <c r="Q11" s="16" t="s">
        <v>45</v>
      </c>
      <c r="R11" s="16" t="s">
        <v>30</v>
      </c>
      <c r="S11" s="14"/>
      <c r="T11" s="1"/>
      <c r="U11" s="3"/>
      <c r="V11" s="3"/>
      <c r="W11" s="3"/>
      <c r="X11" s="3"/>
    </row>
    <row r="12" s="2" customFormat="1" ht="36" customHeight="1" spans="1:24">
      <c r="A12" s="13"/>
      <c r="B12" s="19" t="s">
        <v>22</v>
      </c>
      <c r="C12" s="19" t="s">
        <v>66</v>
      </c>
      <c r="D12" s="19">
        <v>7</v>
      </c>
      <c r="E12" s="20" t="s">
        <v>67</v>
      </c>
      <c r="F12" s="21" t="s">
        <v>68</v>
      </c>
      <c r="G12" s="19">
        <v>20403.77</v>
      </c>
      <c r="H12" s="22" t="s">
        <v>69</v>
      </c>
      <c r="I12" s="27"/>
      <c r="J12" s="19"/>
      <c r="K12" s="19"/>
      <c r="L12" s="26">
        <v>3</v>
      </c>
      <c r="M12" s="28"/>
      <c r="N12" s="21" t="s">
        <v>70</v>
      </c>
      <c r="O12" s="21" t="s">
        <v>71</v>
      </c>
      <c r="P12" s="16" t="s">
        <v>72</v>
      </c>
      <c r="Q12" s="16" t="s">
        <v>59</v>
      </c>
      <c r="R12" s="16" t="s">
        <v>30</v>
      </c>
      <c r="S12" s="14"/>
      <c r="T12" s="1"/>
      <c r="U12" s="3"/>
      <c r="V12" s="3"/>
      <c r="W12" s="3"/>
      <c r="X12" s="3"/>
    </row>
    <row r="13" s="2" customFormat="1" ht="75" customHeight="1" spans="1:24">
      <c r="A13" s="13"/>
      <c r="B13" s="19" t="s">
        <v>22</v>
      </c>
      <c r="C13" s="19" t="s">
        <v>73</v>
      </c>
      <c r="D13" s="19">
        <v>8</v>
      </c>
      <c r="E13" s="20" t="s">
        <v>74</v>
      </c>
      <c r="F13" s="21" t="s">
        <v>75</v>
      </c>
      <c r="G13" s="19">
        <v>1500000</v>
      </c>
      <c r="H13" s="22" t="s">
        <v>76</v>
      </c>
      <c r="I13" s="27"/>
      <c r="J13" s="19"/>
      <c r="K13" s="19"/>
      <c r="L13" s="26">
        <v>12</v>
      </c>
      <c r="M13" s="28"/>
      <c r="N13" s="21" t="s">
        <v>77</v>
      </c>
      <c r="O13" s="21"/>
      <c r="P13" s="16" t="s">
        <v>78</v>
      </c>
      <c r="Q13" s="16" t="s">
        <v>45</v>
      </c>
      <c r="R13" s="16" t="s">
        <v>30</v>
      </c>
      <c r="S13" s="14"/>
      <c r="T13" s="1"/>
      <c r="U13" s="3"/>
      <c r="V13" s="3"/>
      <c r="W13" s="3"/>
      <c r="X13" s="3"/>
    </row>
    <row r="14" s="2" customFormat="1" ht="180" customHeight="1" spans="1:24">
      <c r="A14" s="13"/>
      <c r="B14" s="19" t="s">
        <v>22</v>
      </c>
      <c r="C14" s="19" t="s">
        <v>79</v>
      </c>
      <c r="D14" s="19">
        <v>9</v>
      </c>
      <c r="E14" s="20" t="s">
        <v>80</v>
      </c>
      <c r="F14" s="21" t="s">
        <v>81</v>
      </c>
      <c r="G14" s="19">
        <v>9476</v>
      </c>
      <c r="H14" s="22" t="s">
        <v>82</v>
      </c>
      <c r="I14" s="27"/>
      <c r="J14" s="19"/>
      <c r="K14" s="19"/>
      <c r="L14" s="26">
        <v>10</v>
      </c>
      <c r="M14" s="28"/>
      <c r="N14" s="21" t="s">
        <v>83</v>
      </c>
      <c r="O14" s="21"/>
      <c r="P14" s="16" t="s">
        <v>84</v>
      </c>
      <c r="Q14" s="16" t="s">
        <v>45</v>
      </c>
      <c r="R14" s="16" t="s">
        <v>30</v>
      </c>
      <c r="S14" s="14"/>
      <c r="T14" s="1"/>
      <c r="U14" s="3"/>
      <c r="V14" s="3"/>
      <c r="W14" s="3"/>
      <c r="X14" s="3"/>
    </row>
    <row r="15" s="2" customFormat="1" ht="48" customHeight="1" spans="1:24">
      <c r="A15" s="13"/>
      <c r="B15" s="19" t="s">
        <v>22</v>
      </c>
      <c r="C15" s="19" t="s">
        <v>38</v>
      </c>
      <c r="D15" s="19">
        <v>10</v>
      </c>
      <c r="E15" s="20" t="s">
        <v>85</v>
      </c>
      <c r="F15" s="21" t="s">
        <v>86</v>
      </c>
      <c r="G15" s="19">
        <v>60000</v>
      </c>
      <c r="H15" s="22" t="s">
        <v>87</v>
      </c>
      <c r="I15" s="27"/>
      <c r="J15" s="19"/>
      <c r="K15" s="19"/>
      <c r="L15" s="26">
        <v>10</v>
      </c>
      <c r="M15" s="28"/>
      <c r="N15" s="30" t="s">
        <v>88</v>
      </c>
      <c r="O15" s="30"/>
      <c r="P15" s="16" t="s">
        <v>89</v>
      </c>
      <c r="Q15" s="16" t="s">
        <v>45</v>
      </c>
      <c r="R15" s="16" t="s">
        <v>30</v>
      </c>
      <c r="S15" s="14"/>
      <c r="T15" s="1"/>
      <c r="U15" s="3"/>
      <c r="V15" s="3"/>
      <c r="W15" s="3"/>
      <c r="X15" s="3"/>
    </row>
    <row r="16" s="2" customFormat="1" ht="144" customHeight="1" spans="1:24">
      <c r="A16" s="13"/>
      <c r="B16" s="19" t="s">
        <v>22</v>
      </c>
      <c r="C16" s="23" t="s">
        <v>38</v>
      </c>
      <c r="D16" s="19">
        <v>11</v>
      </c>
      <c r="E16" s="20" t="s">
        <v>90</v>
      </c>
      <c r="F16" s="21" t="s">
        <v>91</v>
      </c>
      <c r="G16" s="19">
        <v>48000</v>
      </c>
      <c r="H16" s="22" t="s">
        <v>92</v>
      </c>
      <c r="I16" s="27"/>
      <c r="J16" s="19"/>
      <c r="K16" s="19"/>
      <c r="L16" s="26">
        <v>3</v>
      </c>
      <c r="M16" s="28"/>
      <c r="N16" s="31" t="s">
        <v>93</v>
      </c>
      <c r="O16" s="31"/>
      <c r="P16" s="16" t="s">
        <v>94</v>
      </c>
      <c r="Q16" s="16" t="s">
        <v>95</v>
      </c>
      <c r="R16" s="16" t="s">
        <v>30</v>
      </c>
      <c r="S16" s="14"/>
      <c r="T16" s="1"/>
      <c r="U16" s="3"/>
      <c r="V16" s="3"/>
      <c r="W16" s="3"/>
      <c r="X16" s="3"/>
    </row>
    <row r="17" s="2" customFormat="1" ht="84" customHeight="1" spans="1:24">
      <c r="A17" s="13"/>
      <c r="B17" s="19" t="s">
        <v>22</v>
      </c>
      <c r="C17" s="19" t="s">
        <v>96</v>
      </c>
      <c r="D17" s="19">
        <v>12</v>
      </c>
      <c r="E17" s="20" t="s">
        <v>97</v>
      </c>
      <c r="F17" s="21" t="s">
        <v>98</v>
      </c>
      <c r="G17" s="19">
        <v>20000</v>
      </c>
      <c r="H17" s="22" t="s">
        <v>99</v>
      </c>
      <c r="I17" s="27"/>
      <c r="J17" s="19"/>
      <c r="K17" s="19"/>
      <c r="L17" s="26">
        <v>11</v>
      </c>
      <c r="M17" s="28"/>
      <c r="N17" s="22" t="s">
        <v>100</v>
      </c>
      <c r="O17" s="30" t="s">
        <v>101</v>
      </c>
      <c r="P17" s="16" t="s">
        <v>102</v>
      </c>
      <c r="Q17" s="16" t="s">
        <v>103</v>
      </c>
      <c r="R17" s="16" t="s">
        <v>30</v>
      </c>
      <c r="S17" s="14"/>
      <c r="T17" s="1"/>
      <c r="U17" s="3"/>
      <c r="V17" s="3"/>
      <c r="W17" s="3"/>
      <c r="X17" s="3"/>
    </row>
    <row r="18" s="2" customFormat="1" ht="48" customHeight="1" spans="1:24">
      <c r="A18" s="13"/>
      <c r="B18" s="19" t="s">
        <v>22</v>
      </c>
      <c r="C18" s="19" t="s">
        <v>73</v>
      </c>
      <c r="D18" s="19">
        <v>13</v>
      </c>
      <c r="E18" s="20" t="s">
        <v>104</v>
      </c>
      <c r="F18" s="21" t="s">
        <v>105</v>
      </c>
      <c r="G18" s="19">
        <v>80000</v>
      </c>
      <c r="H18" s="22" t="s">
        <v>106</v>
      </c>
      <c r="I18" s="27"/>
      <c r="J18" s="19"/>
      <c r="K18" s="19"/>
      <c r="L18" s="26"/>
      <c r="M18" s="28"/>
      <c r="N18" s="31" t="s">
        <v>107</v>
      </c>
      <c r="O18" s="31" t="s">
        <v>108</v>
      </c>
      <c r="P18" s="16" t="s">
        <v>109</v>
      </c>
      <c r="Q18" s="16" t="s">
        <v>110</v>
      </c>
      <c r="R18" s="16" t="s">
        <v>30</v>
      </c>
      <c r="S18" s="14"/>
      <c r="T18" s="1"/>
      <c r="U18" s="3"/>
      <c r="V18" s="3"/>
      <c r="W18" s="3"/>
      <c r="X18" s="3"/>
    </row>
    <row r="19" s="2" customFormat="1" ht="60" customHeight="1" spans="1:24">
      <c r="A19" s="13"/>
      <c r="B19" s="19" t="s">
        <v>22</v>
      </c>
      <c r="C19" s="19" t="s">
        <v>111</v>
      </c>
      <c r="D19" s="19">
        <v>14</v>
      </c>
      <c r="E19" s="20" t="s">
        <v>112</v>
      </c>
      <c r="F19" s="21" t="s">
        <v>113</v>
      </c>
      <c r="G19" s="19">
        <v>8000</v>
      </c>
      <c r="H19" s="22" t="s">
        <v>114</v>
      </c>
      <c r="I19" s="27"/>
      <c r="J19" s="19"/>
      <c r="K19" s="19"/>
      <c r="L19" s="26"/>
      <c r="M19" s="28"/>
      <c r="N19" s="21" t="s">
        <v>115</v>
      </c>
      <c r="O19" s="21"/>
      <c r="P19" s="16" t="s">
        <v>84</v>
      </c>
      <c r="Q19" s="16" t="s">
        <v>59</v>
      </c>
      <c r="R19" s="16" t="s">
        <v>30</v>
      </c>
      <c r="S19" s="14"/>
      <c r="T19" s="1"/>
      <c r="U19" s="3"/>
      <c r="V19" s="3"/>
      <c r="W19" s="3"/>
      <c r="X19" s="3"/>
    </row>
    <row r="20" s="2" customFormat="1" ht="60" customHeight="1" spans="1:24">
      <c r="A20" s="13"/>
      <c r="B20" s="19" t="s">
        <v>22</v>
      </c>
      <c r="C20" s="19" t="s">
        <v>73</v>
      </c>
      <c r="D20" s="19">
        <v>15</v>
      </c>
      <c r="E20" s="20" t="s">
        <v>116</v>
      </c>
      <c r="F20" s="21" t="s">
        <v>117</v>
      </c>
      <c r="G20" s="19">
        <v>20000</v>
      </c>
      <c r="H20" s="22" t="s">
        <v>118</v>
      </c>
      <c r="I20" s="27"/>
      <c r="J20" s="19"/>
      <c r="K20" s="19"/>
      <c r="L20" s="26"/>
      <c r="M20" s="28"/>
      <c r="N20" s="30" t="s">
        <v>119</v>
      </c>
      <c r="O20" s="30"/>
      <c r="P20" s="16" t="s">
        <v>120</v>
      </c>
      <c r="Q20" s="16" t="s">
        <v>121</v>
      </c>
      <c r="R20" s="16" t="s">
        <v>30</v>
      </c>
      <c r="S20" s="14"/>
      <c r="T20" s="1"/>
      <c r="U20" s="3"/>
      <c r="V20" s="3"/>
      <c r="W20" s="3"/>
      <c r="X20" s="3"/>
    </row>
    <row r="21" s="2" customFormat="1" ht="96" customHeight="1" spans="1:24">
      <c r="A21" s="13"/>
      <c r="B21" s="19" t="s">
        <v>122</v>
      </c>
      <c r="C21" s="19" t="s">
        <v>79</v>
      </c>
      <c r="D21" s="19">
        <v>16</v>
      </c>
      <c r="E21" s="20" t="s">
        <v>123</v>
      </c>
      <c r="F21" s="21" t="s">
        <v>124</v>
      </c>
      <c r="G21" s="19">
        <v>11000</v>
      </c>
      <c r="H21" s="22" t="s">
        <v>125</v>
      </c>
      <c r="I21" s="27">
        <v>6000</v>
      </c>
      <c r="J21" s="19" t="s">
        <v>126</v>
      </c>
      <c r="K21" s="19" t="s">
        <v>127</v>
      </c>
      <c r="L21" s="26">
        <v>5350</v>
      </c>
      <c r="M21" s="28" t="s">
        <v>127</v>
      </c>
      <c r="N21" s="32" t="s">
        <v>128</v>
      </c>
      <c r="O21" s="31"/>
      <c r="P21" s="16" t="s">
        <v>129</v>
      </c>
      <c r="Q21" s="16" t="s">
        <v>45</v>
      </c>
      <c r="R21" s="16" t="s">
        <v>30</v>
      </c>
      <c r="S21" s="14"/>
      <c r="T21" s="1"/>
      <c r="U21" s="3"/>
      <c r="V21" s="3"/>
      <c r="W21" s="3"/>
      <c r="X21" s="3"/>
    </row>
    <row r="22" s="2" customFormat="1" ht="48" customHeight="1" spans="1:24">
      <c r="A22" s="13"/>
      <c r="B22" s="19" t="s">
        <v>122</v>
      </c>
      <c r="C22" s="19" t="s">
        <v>31</v>
      </c>
      <c r="D22" s="19">
        <v>17</v>
      </c>
      <c r="E22" s="20" t="s">
        <v>130</v>
      </c>
      <c r="F22" s="21" t="s">
        <v>131</v>
      </c>
      <c r="G22" s="19">
        <v>20000</v>
      </c>
      <c r="H22" s="22" t="s">
        <v>132</v>
      </c>
      <c r="I22" s="27">
        <v>10000</v>
      </c>
      <c r="J22" s="19" t="s">
        <v>126</v>
      </c>
      <c r="K22" s="19" t="s">
        <v>127</v>
      </c>
      <c r="L22" s="26">
        <v>8370</v>
      </c>
      <c r="M22" s="28" t="s">
        <v>133</v>
      </c>
      <c r="N22" s="21" t="s">
        <v>134</v>
      </c>
      <c r="O22" s="21"/>
      <c r="P22" s="16" t="s">
        <v>135</v>
      </c>
      <c r="Q22" s="16" t="s">
        <v>136</v>
      </c>
      <c r="R22" s="16" t="s">
        <v>30</v>
      </c>
      <c r="S22" s="14"/>
      <c r="T22" s="1"/>
      <c r="U22" s="3"/>
      <c r="V22" s="3"/>
      <c r="W22" s="3"/>
      <c r="X22" s="3"/>
    </row>
    <row r="23" s="2" customFormat="1" ht="71" customHeight="1" spans="1:24">
      <c r="A23" s="13"/>
      <c r="B23" s="19" t="s">
        <v>122</v>
      </c>
      <c r="C23" s="19" t="s">
        <v>31</v>
      </c>
      <c r="D23" s="19">
        <v>18</v>
      </c>
      <c r="E23" s="20" t="s">
        <v>137</v>
      </c>
      <c r="F23" s="21" t="s">
        <v>138</v>
      </c>
      <c r="G23" s="19">
        <v>7000</v>
      </c>
      <c r="H23" s="22" t="s">
        <v>139</v>
      </c>
      <c r="I23" s="27">
        <v>3000</v>
      </c>
      <c r="J23" s="19" t="s">
        <v>140</v>
      </c>
      <c r="K23" s="19" t="s">
        <v>141</v>
      </c>
      <c r="L23" s="33">
        <v>2360</v>
      </c>
      <c r="M23" s="28" t="s">
        <v>142</v>
      </c>
      <c r="N23" s="21" t="s">
        <v>143</v>
      </c>
      <c r="O23" s="21"/>
      <c r="P23" s="16" t="s">
        <v>144</v>
      </c>
      <c r="Q23" s="16" t="s">
        <v>145</v>
      </c>
      <c r="R23" s="16" t="s">
        <v>30</v>
      </c>
      <c r="S23" s="14"/>
      <c r="T23" s="1"/>
      <c r="U23" s="3"/>
      <c r="V23" s="3"/>
      <c r="W23" s="3"/>
      <c r="X23" s="3"/>
    </row>
    <row r="24" s="2" customFormat="1" ht="105" customHeight="1" spans="1:24">
      <c r="A24" s="13"/>
      <c r="B24" s="19" t="s">
        <v>122</v>
      </c>
      <c r="C24" s="19" t="s">
        <v>38</v>
      </c>
      <c r="D24" s="19">
        <v>19</v>
      </c>
      <c r="E24" s="20" t="s">
        <v>146</v>
      </c>
      <c r="F24" s="21" t="s">
        <v>147</v>
      </c>
      <c r="G24" s="19">
        <v>100000</v>
      </c>
      <c r="H24" s="22" t="s">
        <v>148</v>
      </c>
      <c r="I24" s="27">
        <v>21300</v>
      </c>
      <c r="J24" s="19" t="s">
        <v>126</v>
      </c>
      <c r="K24" s="19" t="s">
        <v>149</v>
      </c>
      <c r="L24" s="28">
        <v>16780</v>
      </c>
      <c r="M24" s="28"/>
      <c r="N24" s="21" t="s">
        <v>150</v>
      </c>
      <c r="O24" s="21"/>
      <c r="P24" s="16" t="s">
        <v>151</v>
      </c>
      <c r="Q24" s="16" t="s">
        <v>59</v>
      </c>
      <c r="R24" s="16" t="s">
        <v>30</v>
      </c>
      <c r="S24" s="14"/>
      <c r="T24" s="1"/>
      <c r="U24" s="3"/>
      <c r="V24" s="3"/>
      <c r="W24" s="3"/>
      <c r="X24" s="3"/>
    </row>
    <row r="25" s="2" customFormat="1" ht="222" customHeight="1" spans="1:24">
      <c r="A25" s="13"/>
      <c r="B25" s="19" t="s">
        <v>122</v>
      </c>
      <c r="C25" s="19" t="s">
        <v>73</v>
      </c>
      <c r="D25" s="19">
        <v>20</v>
      </c>
      <c r="E25" s="20" t="s">
        <v>152</v>
      </c>
      <c r="F25" s="21" t="s">
        <v>153</v>
      </c>
      <c r="G25" s="19">
        <v>523000</v>
      </c>
      <c r="H25" s="22" t="s">
        <v>154</v>
      </c>
      <c r="I25" s="27">
        <v>180000</v>
      </c>
      <c r="J25" s="19" t="s">
        <v>155</v>
      </c>
      <c r="K25" s="19" t="s">
        <v>156</v>
      </c>
      <c r="L25" s="26">
        <v>113600</v>
      </c>
      <c r="M25" s="28"/>
      <c r="N25" s="31" t="s">
        <v>157</v>
      </c>
      <c r="O25" s="31" t="s">
        <v>158</v>
      </c>
      <c r="P25" s="16" t="s">
        <v>159</v>
      </c>
      <c r="Q25" s="16" t="s">
        <v>160</v>
      </c>
      <c r="R25" s="16" t="s">
        <v>30</v>
      </c>
      <c r="S25" s="14"/>
      <c r="T25" s="1"/>
      <c r="U25" s="3"/>
      <c r="V25" s="3"/>
      <c r="W25" s="3"/>
      <c r="X25" s="3"/>
    </row>
    <row r="26" s="2" customFormat="1" ht="69" customHeight="1" spans="1:24">
      <c r="A26" s="13"/>
      <c r="B26" s="19" t="s">
        <v>161</v>
      </c>
      <c r="C26" s="19" t="s">
        <v>162</v>
      </c>
      <c r="D26" s="19">
        <v>21</v>
      </c>
      <c r="E26" s="20" t="s">
        <v>163</v>
      </c>
      <c r="F26" s="21" t="s">
        <v>164</v>
      </c>
      <c r="G26" s="19">
        <v>5600</v>
      </c>
      <c r="H26" s="22">
        <v>20</v>
      </c>
      <c r="I26" s="27">
        <v>2300</v>
      </c>
      <c r="J26" s="19" t="s">
        <v>165</v>
      </c>
      <c r="K26" s="19"/>
      <c r="L26" s="26">
        <v>1890</v>
      </c>
      <c r="M26" s="28"/>
      <c r="N26" s="30" t="s">
        <v>166</v>
      </c>
      <c r="O26" s="30" t="s">
        <v>167</v>
      </c>
      <c r="P26" s="16" t="s">
        <v>168</v>
      </c>
      <c r="Q26" s="16" t="s">
        <v>169</v>
      </c>
      <c r="R26" s="16" t="s">
        <v>30</v>
      </c>
      <c r="S26" s="14"/>
      <c r="T26" s="1"/>
      <c r="U26" s="3"/>
      <c r="V26" s="3"/>
      <c r="W26" s="3"/>
      <c r="X26" s="3"/>
    </row>
    <row r="27" s="2" customFormat="1" ht="135" customHeight="1" spans="1:24">
      <c r="A27" s="13"/>
      <c r="B27" s="19" t="s">
        <v>161</v>
      </c>
      <c r="C27" s="19" t="s">
        <v>79</v>
      </c>
      <c r="D27" s="19">
        <v>22</v>
      </c>
      <c r="E27" s="20" t="s">
        <v>170</v>
      </c>
      <c r="F27" s="21" t="s">
        <v>171</v>
      </c>
      <c r="G27" s="19">
        <v>106880</v>
      </c>
      <c r="H27" s="22">
        <v>19000</v>
      </c>
      <c r="I27" s="27">
        <v>10600</v>
      </c>
      <c r="J27" s="19" t="s">
        <v>165</v>
      </c>
      <c r="K27" s="19"/>
      <c r="L27" s="26">
        <v>8960</v>
      </c>
      <c r="M27" s="28"/>
      <c r="N27" s="30" t="s">
        <v>172</v>
      </c>
      <c r="O27" s="34" t="s">
        <v>173</v>
      </c>
      <c r="P27" s="16" t="s">
        <v>174</v>
      </c>
      <c r="Q27" s="16" t="s">
        <v>59</v>
      </c>
      <c r="R27" s="16" t="s">
        <v>30</v>
      </c>
      <c r="S27" s="14"/>
      <c r="T27" s="1"/>
      <c r="U27" s="3"/>
      <c r="V27" s="3"/>
      <c r="W27" s="3"/>
      <c r="X27" s="3"/>
    </row>
    <row r="28" s="2" customFormat="1" ht="72" customHeight="1" spans="1:24">
      <c r="A28" s="13"/>
      <c r="B28" s="19" t="s">
        <v>161</v>
      </c>
      <c r="C28" s="19" t="s">
        <v>46</v>
      </c>
      <c r="D28" s="19">
        <v>23</v>
      </c>
      <c r="E28" s="20" t="s">
        <v>175</v>
      </c>
      <c r="F28" s="21" t="s">
        <v>176</v>
      </c>
      <c r="G28" s="19">
        <v>100000</v>
      </c>
      <c r="H28" s="22" t="s">
        <v>177</v>
      </c>
      <c r="I28" s="27">
        <v>19600</v>
      </c>
      <c r="J28" s="19" t="s">
        <v>178</v>
      </c>
      <c r="K28" s="19"/>
      <c r="L28" s="26">
        <v>14890</v>
      </c>
      <c r="M28" s="28"/>
      <c r="N28" s="21" t="s">
        <v>179</v>
      </c>
      <c r="O28" s="21"/>
      <c r="P28" s="16" t="s">
        <v>180</v>
      </c>
      <c r="Q28" s="16" t="s">
        <v>181</v>
      </c>
      <c r="R28" s="16" t="s">
        <v>30</v>
      </c>
      <c r="S28" s="14"/>
      <c r="T28" s="1"/>
      <c r="U28" s="3"/>
      <c r="V28" s="3"/>
      <c r="W28" s="3"/>
      <c r="X28" s="3"/>
    </row>
    <row r="29" s="2" customFormat="1" ht="60" customHeight="1" spans="1:24">
      <c r="A29" s="13"/>
      <c r="B29" s="19" t="s">
        <v>161</v>
      </c>
      <c r="C29" s="19" t="s">
        <v>182</v>
      </c>
      <c r="D29" s="19">
        <v>24</v>
      </c>
      <c r="E29" s="20" t="s">
        <v>183</v>
      </c>
      <c r="F29" s="21" t="s">
        <v>184</v>
      </c>
      <c r="G29" s="19">
        <v>18000</v>
      </c>
      <c r="H29" s="22">
        <v>30</v>
      </c>
      <c r="I29" s="27">
        <v>15000</v>
      </c>
      <c r="J29" s="19" t="s">
        <v>165</v>
      </c>
      <c r="K29" s="19"/>
      <c r="L29" s="26">
        <v>12900</v>
      </c>
      <c r="M29" s="28"/>
      <c r="N29" s="21" t="s">
        <v>185</v>
      </c>
      <c r="O29" s="21"/>
      <c r="P29" s="16" t="s">
        <v>186</v>
      </c>
      <c r="Q29" s="16" t="s">
        <v>187</v>
      </c>
      <c r="R29" s="16" t="s">
        <v>30</v>
      </c>
      <c r="S29" s="14"/>
      <c r="T29" s="1"/>
      <c r="U29" s="3"/>
      <c r="V29" s="3"/>
      <c r="W29" s="3"/>
      <c r="X29" s="3"/>
    </row>
    <row r="30" s="2" customFormat="1" ht="127" customHeight="1" spans="1:24">
      <c r="A30" s="13"/>
      <c r="B30" s="19" t="s">
        <v>161</v>
      </c>
      <c r="C30" s="19" t="s">
        <v>73</v>
      </c>
      <c r="D30" s="19">
        <v>25</v>
      </c>
      <c r="E30" s="20" t="s">
        <v>188</v>
      </c>
      <c r="F30" s="21" t="s">
        <v>189</v>
      </c>
      <c r="G30" s="19">
        <v>130000</v>
      </c>
      <c r="H30" s="22">
        <v>22000</v>
      </c>
      <c r="I30" s="27">
        <v>22000</v>
      </c>
      <c r="J30" s="19" t="s">
        <v>165</v>
      </c>
      <c r="K30" s="19"/>
      <c r="L30" s="26">
        <v>12550</v>
      </c>
      <c r="M30" s="28"/>
      <c r="N30" s="30" t="s">
        <v>190</v>
      </c>
      <c r="O30" s="35"/>
      <c r="P30" s="16" t="s">
        <v>191</v>
      </c>
      <c r="Q30" s="16" t="s">
        <v>192</v>
      </c>
      <c r="R30" s="16" t="s">
        <v>30</v>
      </c>
      <c r="S30" s="14"/>
      <c r="T30" s="1"/>
      <c r="U30" s="3"/>
      <c r="V30" s="3"/>
      <c r="W30" s="3"/>
      <c r="X30" s="3"/>
    </row>
    <row r="31" s="2" customFormat="1" ht="60" customHeight="1" spans="1:24">
      <c r="A31" s="13"/>
      <c r="B31" s="19" t="s">
        <v>161</v>
      </c>
      <c r="C31" s="19" t="s">
        <v>193</v>
      </c>
      <c r="D31" s="19">
        <v>26</v>
      </c>
      <c r="E31" s="20" t="s">
        <v>194</v>
      </c>
      <c r="F31" s="21" t="s">
        <v>195</v>
      </c>
      <c r="G31" s="19">
        <v>153000</v>
      </c>
      <c r="H31" s="22">
        <v>70000</v>
      </c>
      <c r="I31" s="27">
        <v>5200</v>
      </c>
      <c r="J31" s="19" t="s">
        <v>196</v>
      </c>
      <c r="K31" s="19"/>
      <c r="L31" s="26">
        <v>4200</v>
      </c>
      <c r="M31" s="28"/>
      <c r="N31" s="21" t="s">
        <v>197</v>
      </c>
      <c r="O31" s="21"/>
      <c r="P31" s="16" t="s">
        <v>198</v>
      </c>
      <c r="Q31" s="16" t="s">
        <v>103</v>
      </c>
      <c r="R31" s="16" t="s">
        <v>30</v>
      </c>
      <c r="S31" s="14"/>
      <c r="T31" s="1"/>
      <c r="U31" s="3"/>
      <c r="V31" s="3"/>
      <c r="W31" s="3"/>
      <c r="X31" s="3"/>
    </row>
    <row r="32" s="2" customFormat="1" ht="48" customHeight="1" spans="1:24">
      <c r="A32" s="13"/>
      <c r="B32" s="19" t="s">
        <v>161</v>
      </c>
      <c r="C32" s="19" t="s">
        <v>53</v>
      </c>
      <c r="D32" s="19">
        <v>27</v>
      </c>
      <c r="E32" s="20" t="s">
        <v>199</v>
      </c>
      <c r="F32" s="21" t="s">
        <v>200</v>
      </c>
      <c r="G32" s="19">
        <v>140500</v>
      </c>
      <c r="H32" s="22">
        <v>82000</v>
      </c>
      <c r="I32" s="27">
        <v>15000</v>
      </c>
      <c r="J32" s="19" t="s">
        <v>201</v>
      </c>
      <c r="K32" s="19"/>
      <c r="L32" s="26">
        <v>10600</v>
      </c>
      <c r="M32" s="28"/>
      <c r="N32" s="21" t="s">
        <v>202</v>
      </c>
      <c r="O32" s="21" t="s">
        <v>203</v>
      </c>
      <c r="P32" s="16" t="s">
        <v>204</v>
      </c>
      <c r="Q32" s="16" t="s">
        <v>205</v>
      </c>
      <c r="R32" s="16" t="s">
        <v>30</v>
      </c>
      <c r="S32" s="14"/>
      <c r="T32" s="1"/>
      <c r="U32" s="3"/>
      <c r="V32" s="3"/>
      <c r="W32" s="3"/>
      <c r="X32" s="3"/>
    </row>
    <row r="33" s="2" customFormat="1" ht="108" customHeight="1" spans="1:24">
      <c r="A33" s="13"/>
      <c r="B33" s="19" t="s">
        <v>161</v>
      </c>
      <c r="C33" s="19" t="s">
        <v>66</v>
      </c>
      <c r="D33" s="19">
        <v>28</v>
      </c>
      <c r="E33" s="20" t="s">
        <v>206</v>
      </c>
      <c r="F33" s="21" t="s">
        <v>207</v>
      </c>
      <c r="G33" s="19">
        <v>29670.53</v>
      </c>
      <c r="H33" s="22">
        <v>8617</v>
      </c>
      <c r="I33" s="27">
        <v>9950</v>
      </c>
      <c r="J33" s="19" t="s">
        <v>208</v>
      </c>
      <c r="K33" s="19"/>
      <c r="L33" s="26">
        <v>7650</v>
      </c>
      <c r="M33" s="28"/>
      <c r="N33" s="21" t="s">
        <v>209</v>
      </c>
      <c r="O33" s="21"/>
      <c r="P33" s="16" t="s">
        <v>210</v>
      </c>
      <c r="Q33" s="16" t="s">
        <v>211</v>
      </c>
      <c r="R33" s="16" t="s">
        <v>30</v>
      </c>
      <c r="S33" s="14"/>
      <c r="T33" s="1"/>
      <c r="U33" s="3"/>
      <c r="V33" s="3"/>
      <c r="W33" s="3"/>
      <c r="X33" s="3"/>
    </row>
    <row r="34" s="2" customFormat="1" ht="24" customHeight="1" spans="1:24">
      <c r="A34" s="13"/>
      <c r="B34" s="19" t="s">
        <v>161</v>
      </c>
      <c r="C34" s="19" t="s">
        <v>73</v>
      </c>
      <c r="D34" s="19">
        <v>29</v>
      </c>
      <c r="E34" s="20" t="s">
        <v>212</v>
      </c>
      <c r="F34" s="21" t="s">
        <v>213</v>
      </c>
      <c r="G34" s="19">
        <v>15000</v>
      </c>
      <c r="H34" s="22">
        <v>1000</v>
      </c>
      <c r="I34" s="27">
        <v>7000</v>
      </c>
      <c r="J34" s="19" t="s">
        <v>208</v>
      </c>
      <c r="K34" s="19"/>
      <c r="L34" s="26">
        <v>6780</v>
      </c>
      <c r="M34" s="28"/>
      <c r="N34" s="21" t="s">
        <v>214</v>
      </c>
      <c r="O34" s="21"/>
      <c r="P34" s="16" t="s">
        <v>215</v>
      </c>
      <c r="Q34" s="16" t="s">
        <v>216</v>
      </c>
      <c r="R34" s="16" t="s">
        <v>30</v>
      </c>
      <c r="S34" s="14"/>
      <c r="T34" s="1"/>
      <c r="U34" s="3"/>
      <c r="V34" s="3"/>
      <c r="W34" s="3"/>
      <c r="X34" s="3"/>
    </row>
    <row r="35" s="2" customFormat="1" ht="120" customHeight="1" spans="1:24">
      <c r="A35" s="13"/>
      <c r="B35" s="19" t="s">
        <v>161</v>
      </c>
      <c r="C35" s="19" t="s">
        <v>53</v>
      </c>
      <c r="D35" s="19">
        <v>30</v>
      </c>
      <c r="E35" s="20" t="s">
        <v>217</v>
      </c>
      <c r="F35" s="21" t="s">
        <v>218</v>
      </c>
      <c r="G35" s="19">
        <v>5000</v>
      </c>
      <c r="H35" s="22">
        <v>250</v>
      </c>
      <c r="I35" s="27">
        <v>1000</v>
      </c>
      <c r="J35" s="19" t="s">
        <v>165</v>
      </c>
      <c r="K35" s="19"/>
      <c r="L35" s="26">
        <v>860</v>
      </c>
      <c r="M35" s="28"/>
      <c r="N35" s="21" t="s">
        <v>219</v>
      </c>
      <c r="O35" s="21"/>
      <c r="P35" s="16" t="s">
        <v>220</v>
      </c>
      <c r="Q35" s="16" t="s">
        <v>221</v>
      </c>
      <c r="R35" s="16" t="s">
        <v>30</v>
      </c>
      <c r="S35" s="14"/>
      <c r="T35" s="1"/>
      <c r="U35" s="3"/>
      <c r="V35" s="3"/>
      <c r="W35" s="3"/>
      <c r="X35" s="3"/>
    </row>
    <row r="36" s="2" customFormat="1" ht="105" customHeight="1" spans="1:24">
      <c r="A36" s="13"/>
      <c r="B36" s="19" t="s">
        <v>161</v>
      </c>
      <c r="C36" s="19" t="s">
        <v>38</v>
      </c>
      <c r="D36" s="19">
        <v>31</v>
      </c>
      <c r="E36" s="20" t="s">
        <v>222</v>
      </c>
      <c r="F36" s="21" t="s">
        <v>223</v>
      </c>
      <c r="G36" s="19">
        <v>75000</v>
      </c>
      <c r="H36" s="22" t="s">
        <v>224</v>
      </c>
      <c r="I36" s="27">
        <v>19200</v>
      </c>
      <c r="J36" s="19" t="s">
        <v>225</v>
      </c>
      <c r="K36" s="19"/>
      <c r="L36" s="26">
        <v>14880</v>
      </c>
      <c r="M36" s="28"/>
      <c r="N36" s="36" t="s">
        <v>226</v>
      </c>
      <c r="O36" s="30" t="s">
        <v>227</v>
      </c>
      <c r="P36" s="16" t="s">
        <v>228</v>
      </c>
      <c r="Q36" s="16" t="s">
        <v>59</v>
      </c>
      <c r="R36" s="16" t="s">
        <v>30</v>
      </c>
      <c r="S36" s="14"/>
      <c r="T36" s="1"/>
      <c r="U36" s="3"/>
      <c r="V36" s="3"/>
      <c r="W36" s="3"/>
      <c r="X36" s="3"/>
    </row>
    <row r="37" s="2" customFormat="1" ht="96" customHeight="1" spans="1:24">
      <c r="A37" s="13"/>
      <c r="B37" s="19" t="s">
        <v>161</v>
      </c>
      <c r="C37" s="19" t="s">
        <v>73</v>
      </c>
      <c r="D37" s="19">
        <v>32</v>
      </c>
      <c r="E37" s="20" t="s">
        <v>229</v>
      </c>
      <c r="F37" s="21" t="s">
        <v>230</v>
      </c>
      <c r="G37" s="19">
        <v>18000</v>
      </c>
      <c r="H37" s="22" t="s">
        <v>231</v>
      </c>
      <c r="I37" s="27">
        <v>5000</v>
      </c>
      <c r="J37" s="19" t="s">
        <v>225</v>
      </c>
      <c r="K37" s="19"/>
      <c r="L37" s="26">
        <v>3890</v>
      </c>
      <c r="M37" s="28"/>
      <c r="N37" s="21" t="s">
        <v>232</v>
      </c>
      <c r="O37" s="21"/>
      <c r="P37" s="16" t="s">
        <v>233</v>
      </c>
      <c r="Q37" s="16" t="s">
        <v>234</v>
      </c>
      <c r="R37" s="16" t="s">
        <v>30</v>
      </c>
      <c r="S37" s="14"/>
      <c r="T37" s="1"/>
      <c r="U37" s="3"/>
      <c r="V37" s="3"/>
      <c r="W37" s="3"/>
      <c r="X37" s="3"/>
    </row>
    <row r="38" s="2" customFormat="1" ht="277" customHeight="1" spans="1:24">
      <c r="A38" s="13"/>
      <c r="B38" s="19" t="s">
        <v>161</v>
      </c>
      <c r="C38" s="19" t="s">
        <v>73</v>
      </c>
      <c r="D38" s="19">
        <v>33</v>
      </c>
      <c r="E38" s="20" t="s">
        <v>235</v>
      </c>
      <c r="F38" s="21" t="s">
        <v>236</v>
      </c>
      <c r="G38" s="19">
        <v>60332</v>
      </c>
      <c r="H38" s="22">
        <v>27000</v>
      </c>
      <c r="I38" s="27">
        <v>15300</v>
      </c>
      <c r="J38" s="19" t="s">
        <v>237</v>
      </c>
      <c r="K38" s="19"/>
      <c r="L38" s="26">
        <v>10860</v>
      </c>
      <c r="M38" s="28"/>
      <c r="N38" s="37" t="s">
        <v>238</v>
      </c>
      <c r="O38" s="37" t="s">
        <v>239</v>
      </c>
      <c r="P38" s="16" t="s">
        <v>240</v>
      </c>
      <c r="Q38" s="16" t="s">
        <v>241</v>
      </c>
      <c r="R38" s="16" t="s">
        <v>30</v>
      </c>
      <c r="S38" s="14"/>
      <c r="T38" s="1"/>
      <c r="U38" s="3"/>
      <c r="V38" s="3"/>
      <c r="W38" s="3"/>
      <c r="X38" s="3"/>
    </row>
    <row r="39" s="2" customFormat="1" ht="227" customHeight="1" spans="1:24">
      <c r="A39" s="13"/>
      <c r="B39" s="19" t="s">
        <v>242</v>
      </c>
      <c r="C39" s="19" t="s">
        <v>73</v>
      </c>
      <c r="D39" s="19">
        <v>34</v>
      </c>
      <c r="E39" s="20" t="s">
        <v>243</v>
      </c>
      <c r="F39" s="21" t="s">
        <v>244</v>
      </c>
      <c r="G39" s="19">
        <v>120000</v>
      </c>
      <c r="H39" s="22">
        <v>85000</v>
      </c>
      <c r="I39" s="27">
        <v>25000</v>
      </c>
      <c r="J39" s="19" t="s">
        <v>245</v>
      </c>
      <c r="K39" s="19" t="s">
        <v>246</v>
      </c>
      <c r="L39" s="26">
        <v>8280</v>
      </c>
      <c r="M39" s="28" t="s">
        <v>247</v>
      </c>
      <c r="N39" s="30" t="s">
        <v>248</v>
      </c>
      <c r="O39" s="35" t="s">
        <v>249</v>
      </c>
      <c r="P39" s="16" t="s">
        <v>250</v>
      </c>
      <c r="Q39" s="16" t="s">
        <v>251</v>
      </c>
      <c r="R39" s="16" t="s">
        <v>30</v>
      </c>
      <c r="S39" s="14"/>
      <c r="T39" s="1"/>
      <c r="U39" s="3"/>
      <c r="V39" s="3"/>
      <c r="W39" s="3"/>
      <c r="X39" s="3"/>
    </row>
    <row r="40" s="2" customFormat="1" ht="189" customHeight="1" spans="1:24">
      <c r="A40" s="13"/>
      <c r="B40" s="14" t="s">
        <v>242</v>
      </c>
      <c r="C40" s="14" t="s">
        <v>38</v>
      </c>
      <c r="D40" s="14">
        <v>35</v>
      </c>
      <c r="E40" s="24" t="s">
        <v>252</v>
      </c>
      <c r="F40" s="16" t="s">
        <v>253</v>
      </c>
      <c r="G40" s="14">
        <v>16314.91</v>
      </c>
      <c r="H40" s="25">
        <v>5000</v>
      </c>
      <c r="I40" s="38">
        <v>11320</v>
      </c>
      <c r="J40" s="14" t="s">
        <v>254</v>
      </c>
      <c r="K40" s="14" t="s">
        <v>246</v>
      </c>
      <c r="L40" s="26">
        <v>10890</v>
      </c>
      <c r="M40" s="26"/>
      <c r="N40" s="16" t="s">
        <v>255</v>
      </c>
      <c r="O40" s="16" t="s">
        <v>256</v>
      </c>
      <c r="P40" s="16" t="s">
        <v>250</v>
      </c>
      <c r="Q40" s="16" t="s">
        <v>257</v>
      </c>
      <c r="R40" s="16" t="s">
        <v>30</v>
      </c>
      <c r="S40" s="14"/>
      <c r="T40" s="1"/>
      <c r="U40" s="3"/>
      <c r="V40" s="3"/>
      <c r="W40" s="3"/>
      <c r="X40" s="3"/>
    </row>
    <row r="41" customHeight="1" spans="12:12">
      <c r="L41" s="5"/>
    </row>
    <row r="42" customHeight="1" spans="12:12">
      <c r="L42" s="5"/>
    </row>
  </sheetData>
  <autoFilter ref="A4:X40">
    <extLst/>
  </autoFilter>
  <mergeCells count="3">
    <mergeCell ref="A1:I1"/>
    <mergeCell ref="A2:S2"/>
    <mergeCell ref="D3:R3"/>
  </mergeCells>
  <conditionalFormatting sqref="N38:O38">
    <cfRule type="duplicateValues" dxfId="0" priority="1"/>
  </conditionalFormatting>
  <conditionalFormatting sqref="N39">
    <cfRule type="duplicateValues" dxfId="0" priority="2"/>
  </conditionalFormatting>
  <conditionalFormatting sqref="O39">
    <cfRule type="duplicateValues" dxfId="0" priority="3"/>
  </conditionalFormatting>
  <printOptions horizontalCentered="1"/>
  <pageMargins left="0.258995393129784" right="0.168728898829363" top="0.266633352895421" bottom="0.349261887430206" header="0.156230473612237" footer="0.156230473612237"/>
  <pageSetup paperSize="9" scale="45" orientation="landscape"/>
  <headerFooter>
    <oddFooter>&amp;C&amp;"宋体,常规"&amp;12第&amp;"宋体,常规"&amp;12&amp;P&amp;"宋体,常规"&amp;12页，共&amp;"宋体,常规"&amp;12&amp;N&amp;"宋体,常规"&amp;12页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2023年市层面总表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Hlz</cp:lastModifiedBy>
  <cp:revision>0</cp:revision>
  <dcterms:created xsi:type="dcterms:W3CDTF">2010-01-30T10:31:00Z</dcterms:created>
  <dcterms:modified xsi:type="dcterms:W3CDTF">2023-12-13T09:36:56Z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2052-12.1.0.15712</vt:lpwstr>
  </property>
  <property fmtid="{D5CDD505-2E9C-101B-9397-08002B2CF9AE}" pid="4" name="ICV">
    <vt:lpwstr>86BCD1247C1D454A9DD89B441E1F8508_13</vt:lpwstr>
  </property>
</Properties>
</file>