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467"/>
  </bookViews>
  <sheets>
    <sheet name="2025年市层面总表" sheetId="2" r:id="rId1"/>
  </sheets>
  <definedNames>
    <definedName name="_xlnm._FilterDatabase" localSheetId="0" hidden="1">'2025年市层面总表'!$A$4:$Z$691</definedName>
    <definedName name="_xlnm.Print_Area" localSheetId="0">'2025年市层面总表'!$A$1:$Z$691</definedName>
    <definedName name="_xlnm.Print_Titles" localSheetId="0">'2025年市层面总表'!$1:4</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R246" authorId="0">
      <text>
        <r>
          <rPr>
            <sz val="9"/>
            <rFont val="宋体"/>
            <charset val="134"/>
          </rPr>
          <t xml:space="preserve">适当具体一些
</t>
        </r>
      </text>
    </comment>
  </commentList>
</comments>
</file>

<file path=xl/sharedStrings.xml><?xml version="1.0" encoding="utf-8"?>
<sst xmlns="http://schemas.openxmlformats.org/spreadsheetml/2006/main" count="9224" uniqueCount="4256">
  <si>
    <r>
      <t>桂林市2025年市级层面重大项目投资计划表</t>
    </r>
    <r>
      <rPr>
        <b/>
        <sz val="22"/>
        <color rgb="FFFF0000"/>
        <rFont val="黑体"/>
        <charset val="134"/>
      </rPr>
      <t>【秀峰区1-3月】</t>
    </r>
  </si>
  <si>
    <t>单位：万元</t>
  </si>
  <si>
    <t>层面</t>
  </si>
  <si>
    <t>建设性质</t>
  </si>
  <si>
    <t>行业</t>
  </si>
  <si>
    <t>序号</t>
  </si>
  <si>
    <t>项目名称</t>
  </si>
  <si>
    <t>建设规模及内容</t>
  </si>
  <si>
    <t>总投资</t>
  </si>
  <si>
    <t>截至2024年底前期工作或工程进展情况</t>
  </si>
  <si>
    <t>截至2024年底累计完成投资</t>
  </si>
  <si>
    <t>2025年计划投资</t>
  </si>
  <si>
    <t>建设年限</t>
  </si>
  <si>
    <t>计划开竣工月份</t>
  </si>
  <si>
    <t>1-3月底完成投资</t>
  </si>
  <si>
    <t>实际开竣工月份</t>
  </si>
  <si>
    <t>1-3月工程形象进度或前期工作进展情况</t>
  </si>
  <si>
    <t>存在的困难和问题</t>
  </si>
  <si>
    <t>融资需求金额</t>
  </si>
  <si>
    <t>2025年前期工作或工程形象进度目标</t>
  </si>
  <si>
    <t>项目业主</t>
  </si>
  <si>
    <t>责任单位</t>
  </si>
  <si>
    <t>项目代码</t>
  </si>
  <si>
    <t>立项时间</t>
  </si>
  <si>
    <t>项目投资主体</t>
  </si>
  <si>
    <t>项目来源</t>
  </si>
  <si>
    <t>项目建设具体地点</t>
  </si>
  <si>
    <t>备注</t>
  </si>
  <si>
    <t>自治区层面</t>
  </si>
  <si>
    <t>前期</t>
  </si>
  <si>
    <t>其他工业</t>
  </si>
  <si>
    <t>桂林经开区（临桂段）宝山绿色林产品加工产业园（一期）项目</t>
  </si>
  <si>
    <t>项目主要建设内容包括厂房建筑工程以及给排水、电气、道路、绿化、停车场等室外附属工程；拟建设3条市政道路，道路总长度888米。</t>
  </si>
  <si>
    <t>完成初设批复。</t>
  </si>
  <si>
    <t>2026-2028</t>
  </si>
  <si>
    <r>
      <rPr>
        <b/>
        <sz val="10"/>
        <color rgb="FFFF0000"/>
        <rFont val="宋体"/>
        <charset val="134"/>
      </rPr>
      <t>【仅填写标黄5列，其他地方勿改】</t>
    </r>
    <r>
      <rPr>
        <b/>
        <sz val="10"/>
        <rFont val="宋体"/>
        <charset val="134"/>
      </rPr>
      <t xml:space="preserve">
（1.指今年1月到现在当月的完成投资数；2.单位是万元，不需要填单位，只填数字）</t>
    </r>
  </si>
  <si>
    <r>
      <rPr>
        <b/>
        <sz val="10"/>
        <color rgb="FFFF0000"/>
        <rFont val="宋体"/>
        <charset val="134"/>
      </rPr>
      <t>【仅填写标黄5列，其他地方勿改】</t>
    </r>
    <r>
      <rPr>
        <b/>
        <sz val="10"/>
        <rFont val="宋体"/>
        <charset val="134"/>
      </rPr>
      <t xml:space="preserve">
（用于报项目开竣工，当年当月有新增实现项目开竣工时填写，格式是“X月开工”或“X月竣工”）</t>
    </r>
  </si>
  <si>
    <r>
      <rPr>
        <b/>
        <sz val="10"/>
        <color rgb="FFFF0000"/>
        <rFont val="宋体"/>
        <charset val="134"/>
      </rPr>
      <t>【仅填写标黄5列，其他地方勿改】</t>
    </r>
    <r>
      <rPr>
        <b/>
        <sz val="10"/>
        <rFont val="宋体"/>
        <charset val="134"/>
      </rPr>
      <t xml:space="preserve">
（1.写今年1月至报报表当月工程形象进度或前期工作进展情况；2.前期、新开项目写前期完成情况或工程进度情况；3.续建、竣工投产项目填工程形象进度；</t>
    </r>
    <r>
      <rPr>
        <b/>
        <sz val="10"/>
        <color rgb="FFFF0000"/>
        <rFont val="宋体"/>
        <charset val="134"/>
      </rPr>
      <t>4.前期项目不能留空也需填。</t>
    </r>
    <r>
      <rPr>
        <b/>
        <sz val="10"/>
        <rFont val="宋体"/>
        <charset val="134"/>
      </rPr>
      <t>）</t>
    </r>
  </si>
  <si>
    <r>
      <rPr>
        <b/>
        <sz val="10"/>
        <color rgb="FFFF0000"/>
        <rFont val="宋体"/>
        <charset val="134"/>
      </rPr>
      <t>【仅填写标黄5列，其他地方勿改】</t>
    </r>
    <r>
      <rPr>
        <b/>
        <sz val="10"/>
        <rFont val="宋体"/>
        <charset val="134"/>
      </rPr>
      <t xml:space="preserve">
（如有需要市层面协调解决的问题时才填写）</t>
    </r>
  </si>
  <si>
    <r>
      <rPr>
        <b/>
        <sz val="10"/>
        <color rgb="FFFF0000"/>
        <rFont val="宋体"/>
        <charset val="134"/>
      </rPr>
      <t>【仅填写标黄5列，其他地方勿改】</t>
    </r>
    <r>
      <rPr>
        <b/>
        <sz val="10"/>
        <rFont val="宋体"/>
        <charset val="134"/>
      </rPr>
      <t xml:space="preserve">
有融资需求则填写，否则不填写</t>
    </r>
  </si>
  <si>
    <t>开展概念性方案设计。</t>
  </si>
  <si>
    <t>桂林市临桂区兴宝投资开发有限公司</t>
  </si>
  <si>
    <t>临桂区政府</t>
  </si>
  <si>
    <t>2109-450312-04-01-139653</t>
  </si>
  <si>
    <t>政府投资</t>
  </si>
  <si>
    <t>结转</t>
  </si>
  <si>
    <t>桂林市临桂区两江镇南侧的宝山工业园西部</t>
  </si>
  <si>
    <t>制糖及食品</t>
  </si>
  <si>
    <t>桂林市临桂工业集中区四塘豆腐乳产业小镇（米粉产业园一期）项目</t>
  </si>
  <si>
    <t>项目总建筑面积约9万平方米，主要建设内容包括创新创业服务中心1栋、企业研发生产楼8栋、展示中心1栋、综合服务楼1栋和标准厂房9栋等。</t>
  </si>
  <si>
    <t>完成项目建议书和可研批复。</t>
  </si>
  <si>
    <t>.........</t>
  </si>
  <si>
    <t>.......</t>
  </si>
  <si>
    <t>......</t>
  </si>
  <si>
    <t>桂林市临桂区名冠产业投资有限公司</t>
  </si>
  <si>
    <t>2109-450312-04-01-729758</t>
  </si>
  <si>
    <t>临桂区四塘镇腊村村委，双语幼儿园附近。</t>
  </si>
  <si>
    <t>桂林市临桂工业集中区五通现代工艺美术产业园（一期）</t>
  </si>
  <si>
    <t>项目总建筑面积约6万平方米，主要建设内容包括标准厂房、设备用房、工作室以及相关配套设施。</t>
  </si>
  <si>
    <t>完成可研批复和项目选址意见书办理。</t>
  </si>
  <si>
    <t>2026-2027</t>
  </si>
  <si>
    <t>桂林市临桂区义禾产业投资有限公司</t>
  </si>
  <si>
    <t>2109-450312-04-05-706272</t>
  </si>
  <si>
    <t>临桂五通镇汽车站旁。</t>
  </si>
  <si>
    <t>电子信息</t>
  </si>
  <si>
    <t>桂林经开区数字能源产业园项目（二期）</t>
  </si>
  <si>
    <t>项目总建筑面积约30.7万平方米，主要建设内容包括标准厂房、业务用房、综合服务楼和地下室等园区配套附属设施和园区内外道路工程、绿化工程和给排水工程等有关工程。</t>
  </si>
  <si>
    <t>开展施工图设计。</t>
  </si>
  <si>
    <t>桂林临天数字能源投资有限公司</t>
  </si>
  <si>
    <t>2206-450312-04-01-362483</t>
  </si>
  <si>
    <t>临桂区临桂镇秧二十五路西侧</t>
  </si>
  <si>
    <t>机械</t>
  </si>
  <si>
    <t>桂林经开区（临桂段）宝山高端装备智能制造产业园项目（二期）</t>
  </si>
  <si>
    <t>项目总建筑面积约9.4万平方米，主要建设内容包括标准厂房、配套业务用房等园区配套附属设施和园区内外道路工程、电力工程和给排水工程等有关工程。</t>
  </si>
  <si>
    <t>2206-450312-04-01-365429</t>
  </si>
  <si>
    <t>两江镇宝山工业园内。</t>
  </si>
  <si>
    <t>污水处理</t>
  </si>
  <si>
    <t>桂林市临桂区镇级污水处理系统完善项目</t>
  </si>
  <si>
    <t>项目主要建设内容包括扩建2座污水处理厂，新建2座污水处理厂和新建10个污水提升泵站。</t>
  </si>
  <si>
    <t>2026-2029</t>
  </si>
  <si>
    <t>桂林市临桂区兴临城市建设投资发展有限公司</t>
  </si>
  <si>
    <t>2207-450312-04-01-114623</t>
  </si>
  <si>
    <t>临桂区两江镇、六塘镇、会仙镇、四塘镇、五通镇、中庸镇、临桂镇。</t>
  </si>
  <si>
    <t>道路及桥梁</t>
  </si>
  <si>
    <t>桂林市临桂区经十九路建设工程</t>
  </si>
  <si>
    <t>项目主要建设内容包括道路全程长2.498千米，路宽40米，设计时速50千米/小时。</t>
  </si>
  <si>
    <t>完成初设批复，取得工程规划许可证，正在进行预算编制。</t>
  </si>
  <si>
    <t>开展预算编制，并取得施工许可证。</t>
  </si>
  <si>
    <t>2020-450312-48-01-047514</t>
  </si>
  <si>
    <t>临桂区万福路以北片区。</t>
  </si>
  <si>
    <t>桂林乐和橡塑高分子材料科技园（二期）</t>
  </si>
  <si>
    <t>项目总建筑面积约23.2万平方米，主要建设内容包括标准厂房、办公楼以及相关配套设施。</t>
  </si>
  <si>
    <t>完成总平面调整图，正在完善施工图设计流程。</t>
  </si>
  <si>
    <t>2205-450312-04-01-518566</t>
  </si>
  <si>
    <t>临桂区乐和工业园和三路以北、乐二路以东。</t>
  </si>
  <si>
    <t>桂林新区国际竹藤产业科创区宝山竹木制品科技园</t>
  </si>
  <si>
    <t>项目主要建设内容包括4万平方米标准厂房和760平方米综合站房等配套园区基础设施。</t>
  </si>
  <si>
    <t>2206-450312-04-01-142368</t>
  </si>
  <si>
    <t>桂林市临桂工业集中区超硬材料产业园</t>
  </si>
  <si>
    <t>项目主要建设内容包括45.92万平方米标准厂房和2.89万平方米管理用房建筑等配套园区基础设施。</t>
  </si>
  <si>
    <t>2206-450312-04-01-400005</t>
  </si>
  <si>
    <t>临桂区乐和工业园。</t>
  </si>
  <si>
    <t>高等教育</t>
  </si>
  <si>
    <t>桂林信息科技教育产业园二期</t>
  </si>
  <si>
    <t>项目总建筑面积约60万平方米，主要建设内容包括教学楼、实验室、实训基地、行政用房、食堂、学生宿舍、教职工生活用房及附属用房等。</t>
  </si>
  <si>
    <t>完成得二期一批次总平批复及工规证。</t>
  </si>
  <si>
    <t>桂林信息科技学院</t>
  </si>
  <si>
    <t>2209-450312-04-01-314944</t>
  </si>
  <si>
    <t>民企投资</t>
  </si>
  <si>
    <t>临桂区机场高速路北侧，绕城高速西侧，大山图路南侧。</t>
  </si>
  <si>
    <t>其他城基</t>
  </si>
  <si>
    <t>桂林市临桂工业集中区乐和橡塑高分子新材料产业园（一期）租赁型住房</t>
  </si>
  <si>
    <t>项目主要建设内容包括新建4栋保障性租赁住房及配套基础设施。</t>
  </si>
  <si>
    <t>完成规划总平公示，正在进行工程规划许可证办理和施工图设计。</t>
  </si>
  <si>
    <t>开展施工图设计和工程规划许可证工作。</t>
  </si>
  <si>
    <t>2208-450312-04-01-685629</t>
  </si>
  <si>
    <t>临桂工业集中区乐和产业园。</t>
  </si>
  <si>
    <t>预制菜（中央厨房）产业园项目</t>
  </si>
  <si>
    <t>项目主要建设内容包括预制菜（中央厨房）研发中心、展示中心、物流仓储中心和生产厂房等。</t>
  </si>
  <si>
    <t>完成三通一平，施工图纸审核中。</t>
  </si>
  <si>
    <t>完善前期手续，办理施工许可证、争取达到开工条件。</t>
  </si>
  <si>
    <t>广西桂莞家食品科技有限公司</t>
  </si>
  <si>
    <t>2311-450312-07-01-249193</t>
  </si>
  <si>
    <t>临桂区西二环福达冷链物流园左侧。</t>
  </si>
  <si>
    <t>农产品加工</t>
  </si>
  <si>
    <t>葛根深加工系列产品生产项目</t>
  </si>
  <si>
    <t>项目主要建设内容为建设葛根酒、葛根粉等葛根系列产品生产线。</t>
  </si>
  <si>
    <t>开展车间产线规划及市场调研。</t>
  </si>
  <si>
    <t>进行厂房装修及设备搬迁。</t>
  </si>
  <si>
    <t>桂林市后稷生态农业有限公司</t>
  </si>
  <si>
    <t>2311-450312-07-05-642406</t>
  </si>
  <si>
    <t>临桂区会仙镇旅游休闲食品产业园4栋厂房。</t>
  </si>
  <si>
    <t>职业教育</t>
  </si>
  <si>
    <t>桂林市机电职业技术学校迁建项目</t>
  </si>
  <si>
    <t>总建筑面积为17.8万平方米，新校区建设规模为160个班，每班50人，学生规模为8000人。</t>
  </si>
  <si>
    <t>开展办理土地使用权证、建设工程规划许可证等。</t>
  </si>
  <si>
    <t>桂林市机电职业技术学校</t>
  </si>
  <si>
    <t>2202-450300-04-01-544136</t>
  </si>
  <si>
    <t>桂林职业技术学院新建项目</t>
  </si>
  <si>
    <t>新校区建设建成学生规模为1万人，建设教学用房、图书馆、室内体育用房、办公用房、宿舍、食堂等建筑。</t>
  </si>
  <si>
    <t>桂林市教育局</t>
  </si>
  <si>
    <t>2204-450300-04-01-414200</t>
  </si>
  <si>
    <t>临桂新区城中村特色街区雨污管网工程项目</t>
  </si>
  <si>
    <t>拟在桂林市临桂新区核心区的15个城中村内建设雨污管网工程。敷设雨水管管径DN300-DN500，长15.45千米，污水管管径DN300-DN500，长12.35千米，配套建设路面破除工程、路面修复工程、提升泵站、检查井、雨水口、出水口等附属工程。</t>
  </si>
  <si>
    <t>已完成用地预审与选址，可研、初设已经批复。</t>
  </si>
  <si>
    <t>争取完成水保、施工图设计、取得施工许可证。</t>
  </si>
  <si>
    <t>2408-450312-04-05-869988</t>
  </si>
  <si>
    <t>新增</t>
  </si>
  <si>
    <t>临桂新区庄里村、嵅坡村三期、大兰塘、小兰塘、洋田一组、洋田二组、门楼上边组、大律三组、大律六组、小山头、大雄、陆家、铁炉、庙头村委、秧塘村、二塘村委、蔡塘，共计15个城中村（17个村组）</t>
  </si>
  <si>
    <t>续建</t>
  </si>
  <si>
    <t>商贸流通</t>
  </si>
  <si>
    <t>桂林中通智慧物流产业园项目</t>
  </si>
  <si>
    <t>项目总建筑面积约5.7万平方米，主要建设内容包括电商孵化中心、智慧云仓中心、智慧冷链中心、智能快递等附属设施。</t>
  </si>
  <si>
    <t>正在开展1号办公楼地库挖掘、2号钢结构厂房主体建设和3号厂房一层主体建设。</t>
  </si>
  <si>
    <t>2024-2026</t>
  </si>
  <si>
    <t>继续开展2#、3#工程主体建设，调整办公楼规划设计。</t>
  </si>
  <si>
    <t>中通快递股份有限公司</t>
  </si>
  <si>
    <t>2309-450312-04-01-394767</t>
  </si>
  <si>
    <t>桂林市临桂区临桂镇西二环路以南、榕山北路以东</t>
  </si>
  <si>
    <t>桂林市临桂区秧塘工业园保障性租赁住房项目</t>
  </si>
  <si>
    <t>项目总建筑面积5.57万平方米，主要建设内容包括保障性租赁住房、公共配套用房等园区配套商业区和基础设施。</t>
  </si>
  <si>
    <t>完成1号楼及1号、2号楼之间补桩基超前钻施工。</t>
  </si>
  <si>
    <t>开展基础开挖及地下室底板施工。</t>
  </si>
  <si>
    <t>2207-450312-04-05-349918</t>
  </si>
  <si>
    <t>桂林市临桂区临桂镇临苏路以北、中石化加油站以西，极佳 天悦城旁。</t>
  </si>
  <si>
    <t>其他农业</t>
  </si>
  <si>
    <t>桂林力源集团临桂区一体化产业链项目</t>
  </si>
  <si>
    <t>项目总租用土地面积约69万平方米，主要建设内容包括种猪肉猪养殖项目、肉鸡养殖项目、家禽屠宰项目、新增临桂力源生鲜超市。</t>
  </si>
  <si>
    <t>肉鸡养殖：5栋主体框架已完成，其中2栋已投产，剩余3栋正在安装设备。</t>
  </si>
  <si>
    <t>继续开展设备安装、种猪子项租地及水保工作。</t>
  </si>
  <si>
    <t>桂林力源粮油食品集团有限公司</t>
  </si>
  <si>
    <t>2305-450312-04-05-382150</t>
  </si>
  <si>
    <t>主要分布在临桂区两江镇河沙村委、四塘镇大约村委。</t>
  </si>
  <si>
    <t>瓦楞纸板及彩印包装数字智能化制造工厂建设项目</t>
  </si>
  <si>
    <t>项目主要建设内容为新建1个0.7万平方米的车间，1个2万平方米的二车间，1栋0.4万平方米的宿舍楼，1栋0.2万平方米的办公楼，购进1套2.5米智能高速生产线及后续配套设备。</t>
  </si>
  <si>
    <t>完成项目建设的35%左右</t>
  </si>
  <si>
    <t>争取达到建设工程量的80%左右。</t>
  </si>
  <si>
    <t>桂林市兴塔山智能彩印包装有限公司</t>
  </si>
  <si>
    <t>2306-450312-07-02-335954</t>
  </si>
  <si>
    <t>桂林市临桂区六塘镇七星岭工业地块 （ 诚桂村委）。</t>
  </si>
  <si>
    <t>金属瓶盖项目</t>
  </si>
  <si>
    <t>项目拟用地约10.67万平方米，主要建设内容包括扩建全自动金属瓶盖生产线和印涂生产线。</t>
  </si>
  <si>
    <t>完成一号、二号厂房主体和消防安装，正进行设备采购及调试。</t>
  </si>
  <si>
    <t>2023-2026</t>
  </si>
  <si>
    <t>争取项目投产试运营。</t>
  </si>
  <si>
    <t>桂林翔兆科技有限公司</t>
  </si>
  <si>
    <t>2111-450312-04-01-537144</t>
  </si>
  <si>
    <t>桂林市临桂区乐和工业园。</t>
  </si>
  <si>
    <t>医药</t>
  </si>
  <si>
    <t>桂林经开区（临桂段）万福大健康产业园纯正堂制药及保健食品生产基地项目（一期）</t>
  </si>
  <si>
    <t>项目总建筑面积约10万平方米，主要建设内容包括办公用房1栋、质检研发用房、厂房6栋和各类配套设施。</t>
  </si>
  <si>
    <t>完成室外雨、污水管管道开挖及预埋安装80%、电力管道开挖及预埋安装30%、周边雨、污排水管管道开挖及预埋安装80%及电力管道开挖及预埋安装30%。</t>
  </si>
  <si>
    <t>开展所建设厂房配套水电安装和园区设施配套工程。</t>
  </si>
  <si>
    <t>2109-450312-04-05-827729</t>
  </si>
  <si>
    <t>临桂区四塘镇鸟塘里新村X106。</t>
  </si>
  <si>
    <t>桂林经开区数字能源产业园项目（一期）</t>
  </si>
  <si>
    <t>完成1#（1-18轴）厂房、2#（1-14轴）和3#厂房主体及部分配套水电安装。</t>
  </si>
  <si>
    <t>2106-450312-04-01-921854</t>
  </si>
  <si>
    <t>临桂区四塘镇油塘尾。</t>
  </si>
  <si>
    <t>其他社会</t>
  </si>
  <si>
    <t>桂林市临桂区人才公寓项目</t>
  </si>
  <si>
    <t>项目总建筑面积约10.92万平方米，主要建设内容包括新建1538套保障性租赁住房等配套服务设施。</t>
  </si>
  <si>
    <t>完成2号楼计划构架层混凝土浇筑、3号楼计划12层二次结构施工、5号楼计划完成26层梁板混凝土浇筑和6号楼计划屋面层梁板混凝土施工。</t>
  </si>
  <si>
    <t>争取所建楼栋封顶，并进行装修。</t>
  </si>
  <si>
    <t>2208-450312-04-01-637391</t>
  </si>
  <si>
    <t>临桂区仙湖路130号。</t>
  </si>
  <si>
    <t>广西意城新能源物流配送基地项目</t>
  </si>
  <si>
    <t>项目主要建设内容包括新能源汽车展厅、办公区、维修车间等附属配套设施。</t>
  </si>
  <si>
    <t>完成2#设备房地下室防水与玻璃安装。</t>
  </si>
  <si>
    <t>开展2#设备房装修，并购买设备安装。</t>
  </si>
  <si>
    <t>广西意城新能源科技发展有限公司</t>
  </si>
  <si>
    <t>2203-450312-04-01-506697</t>
  </si>
  <si>
    <t>桂林市临桂区临桂镇西二环路以南、通达物流以西。</t>
  </si>
  <si>
    <t>三金中药城生产仓贮及配套扩建工程</t>
  </si>
  <si>
    <t>项目总建筑面积约4.16万平方米，主要建设内容包括新建现代医药综合仓库、现代中药材物流仓库等附属配套设施。</t>
  </si>
  <si>
    <t>完成1号综合楼完成幕墙外立面龙骨施工和14号综合楼完成内外墙面装饰施工。</t>
  </si>
  <si>
    <t>开展1#综合楼竣工验收和14号楼竣工验收。</t>
  </si>
  <si>
    <t>桂林三金药业股份有限公司</t>
  </si>
  <si>
    <t>2204-450312-07-01-757699</t>
  </si>
  <si>
    <t>临桂区人民南路9号。</t>
  </si>
  <si>
    <t>桂林信息科技教育产业园一期</t>
  </si>
  <si>
    <t>项目总建筑面积约62万平方米，主要建设内容包括教学楼、图书馆、实验室及附属用房等。</t>
  </si>
  <si>
    <t>完成教工宿舍封顶、1#教学实验楼和产教融合中心基本封顶。</t>
  </si>
  <si>
    <t>开展一期三批次楼栋工程主体施工及交付使用。</t>
  </si>
  <si>
    <t>桂林电子科技大学信息科技学院</t>
  </si>
  <si>
    <t>2112-450312-04-01-243434</t>
  </si>
  <si>
    <t>桂林市综合批发交易市场</t>
  </si>
  <si>
    <t>项目用地面积约6.67万平方米，主要建设内容包括批发市场用房、批发配套用房等附属设施建设。</t>
  </si>
  <si>
    <t>约完成工程的40%左右。</t>
  </si>
  <si>
    <t>继续开展综合批发交易市场主体工程建设，完成工程量的80%左右。</t>
  </si>
  <si>
    <t>广西桂林源鑫农业开发有限公司</t>
  </si>
  <si>
    <t>2203-450312-04-01-267955</t>
  </si>
  <si>
    <t>临桂镇凤凰村委古坪村（明达水泥项目旁）</t>
  </si>
  <si>
    <t>桂林市临桂区燃气管道老化及设施更新安装项目</t>
  </si>
  <si>
    <t>项目拟对临桂城区城市燃气用户覆盖的小区燃气管道进行更新安装，主要建设内容包括更新19.8千米小区内庭院管道，13.6千米无缝水平架空管等有关工程。</t>
  </si>
  <si>
    <t>已完成工程量约56%左右。</t>
  </si>
  <si>
    <t>2022-2026</t>
  </si>
  <si>
    <t>争取完成工程量的75%左右。</t>
  </si>
  <si>
    <t>桂林市临桂区城市管理监督局</t>
  </si>
  <si>
    <t>2303-450312-04-05-971995</t>
  </si>
  <si>
    <t>此项目为打包类大项主要分布在：临桂区金水路、滨水路、易通表小区、世纪东路、西城北路、新龙路等小区。</t>
  </si>
  <si>
    <t>其他服务</t>
  </si>
  <si>
    <t>广西临桂农村商业银行综合业务大楼</t>
  </si>
  <si>
    <t>项目主要建设26层综合业务大楼主楼和4层副楼。</t>
  </si>
  <si>
    <t>工程主体基本封顶。</t>
  </si>
  <si>
    <t>进行室内外装修以及配套设备购置。</t>
  </si>
  <si>
    <t>广西临桂农村商业银行股份有限公司</t>
  </si>
  <si>
    <t>2103-450312-04-01-343054</t>
  </si>
  <si>
    <t>国企投资</t>
  </si>
  <si>
    <t>桂林市临桂区秧六路以东，秧二路以南(临桂区计生局旁）。</t>
  </si>
  <si>
    <t>全降解材料碳达峰环保产业项目</t>
  </si>
  <si>
    <t>项目主要建设内容包括年产值为4.2万吨的全降解原材料生产加工生产线等工程。</t>
  </si>
  <si>
    <t>采购所需设备及调试。</t>
  </si>
  <si>
    <t>根据生产需求，计划购置生产设备。</t>
  </si>
  <si>
    <t>桂林华潍新材料科技有限公司</t>
  </si>
  <si>
    <t>2212-450312-07-01-684554</t>
  </si>
  <si>
    <t>桂林双星电线电缆有限公司电线电缆生产项目</t>
  </si>
  <si>
    <t>项目占地面积约为0.2万平方米，主要建设8条生产线，包括30台生产设备。</t>
  </si>
  <si>
    <t>桂林双星电线电缆有限公司</t>
  </si>
  <si>
    <t>2306-450312-07-01-992943</t>
  </si>
  <si>
    <t>临桂区临桂镇秧塘工业园2号标准厂房。</t>
  </si>
  <si>
    <t>其他能源</t>
  </si>
  <si>
    <t>桂东北天然气环网桂林-阳朔段</t>
  </si>
  <si>
    <t>项目主要新建管道全长约45.84千米，沿线经过4个乡镇，设阀室2座，改造2座场站。</t>
  </si>
  <si>
    <t>完成总工程量的40%左右。</t>
  </si>
  <si>
    <t>国家管网集团西南油气管道有限责任公司南宁输油气分公司</t>
  </si>
  <si>
    <t>跨区项目，无代码。</t>
  </si>
  <si>
    <t>跨区项目</t>
  </si>
  <si>
    <t>经过临桂区的主要区域：四塘镇腊村村委、李家村委、土桥村委、大湾村委,会仙镇燕山村委、四益村委、睦洞村委、山尾村委、新民村委、陂头村委；六塘镇羊田村委、诚桂村委、六塘村委、大村村委；南边山镇钱村村委、南新村委、玉联村委、富汴村委、塘头村委、军洞村委。</t>
  </si>
  <si>
    <t>防洪工程</t>
  </si>
  <si>
    <t>临桂区相思江整河推进项目</t>
  </si>
  <si>
    <t>项目主要建设内容包括治理河长20.07千米，新建护岸、亲水岸点及排水涵管等其他附属设施。</t>
  </si>
  <si>
    <t>目前完成总工程量的33%左右。</t>
  </si>
  <si>
    <t>争取完成工程量额60%左右。</t>
  </si>
  <si>
    <t>桂林市临桂区水利局</t>
  </si>
  <si>
    <t>2311-450312-04-05-614277</t>
  </si>
  <si>
    <t>主要分布：六塘小江段：六塘镇小江村、罗塘村、清塘村；四塘段：散头村、太平村，土桥村委上屋村，大湾村，王家村；会仙河会仙镇（古佳庄至莫家）河段整治工程是会仙镇古佳庄村、寺贝村、莫家村。</t>
  </si>
  <si>
    <t>高端环保方底阀口袋生产线扩建项目</t>
  </si>
  <si>
    <t>项目主要建设内容包括扩建6条高端环保方底阀口袋生产线，并购置该生产线配套设备。</t>
  </si>
  <si>
    <t>桂林泓雅彩印包装有限公司</t>
  </si>
  <si>
    <t>2210-450312-07-02-908159</t>
  </si>
  <si>
    <t>临桂镇临政路8-6号。</t>
  </si>
  <si>
    <t>矿山、建材等行业用成套设备智能制造产业园项目</t>
  </si>
  <si>
    <t>项目总建筑面积约16.8万平方米，主要建设内容包括标准厂房、基础配套设施以及购置项目所需设备。</t>
  </si>
  <si>
    <t>完成项目范围内土地指标报批，并购置相关设备，目前设备安装完成99%。</t>
  </si>
  <si>
    <t>开展购置设备工作。</t>
  </si>
  <si>
    <t>桂林鸿程矿山设备制造有限责任公司</t>
  </si>
  <si>
    <t>2020-450312-35-03-060038</t>
  </si>
  <si>
    <t>临桂区宝山工业园。</t>
  </si>
  <si>
    <t>广西医疗器械（桂林）产业示范园项目</t>
  </si>
  <si>
    <t>项目总用地面积14.44万平方米，主要建设内容包括标准厂房、服务中心以及市政道路、绿化等基础设施。</t>
  </si>
  <si>
    <t>完成4栋楼验收交付和5栋楼的土建工程。</t>
  </si>
  <si>
    <t>2020-2026</t>
  </si>
  <si>
    <t>开展10#、13#楼主体工程建设。</t>
  </si>
  <si>
    <t>2019-450312-47-03-036211</t>
  </si>
  <si>
    <t>临桂区人民路延长线以北地块（三金药业西北侧）。</t>
  </si>
  <si>
    <t>文化</t>
  </si>
  <si>
    <t>桂林市临桂区六塘柚子湾《远去的恐龙》演出剧场建设项目</t>
  </si>
  <si>
    <t>项目主要建设内容包括大型综合馆约2万平方米及修建各项配套设施。</t>
  </si>
  <si>
    <t>建筑与演出设备设施安装工程一体化施工，因投资纠纷，项目基本处于停工状态。</t>
  </si>
  <si>
    <t>争取复工建设1#综合馆。</t>
  </si>
  <si>
    <t>桂林恐龙谷文艺科技有限公司</t>
  </si>
  <si>
    <t>2019-450312-87-03-021045</t>
  </si>
  <si>
    <t>临桂区六塘镇桂阳公路东侧（中石油加油站北面苗圃）。</t>
  </si>
  <si>
    <t>桂林福达农产品冷链物流园</t>
  </si>
  <si>
    <t>项目总建筑面积55万平方米，分三期建设，一期为农产品批发市场与配套区，二期为冻品肉品交易市场，三期为冷链产业区和部分交易区。</t>
  </si>
  <si>
    <t>完成项目一期17.6万平方米建筑物竣工验收，正在开展剩余土地的审批工作。</t>
  </si>
  <si>
    <t>落实剩余土地挂牌并开展建设。</t>
  </si>
  <si>
    <t>福达控股集团有限公司</t>
  </si>
  <si>
    <t>2020-450312-51-03-006955</t>
  </si>
  <si>
    <t>临桂区临桂镇官田村西二环路旁、塔山村西二环路以南。</t>
  </si>
  <si>
    <t>桂林市临桂工业集中区会仙旅游休闲食品产业园（一期）建设项目</t>
  </si>
  <si>
    <t>项目总建筑面积约9万平方米，主要建设内容包括标准厂房、附属用房、公寓、办公用房、运河二路，翻修创业大道和工业八路等。</t>
  </si>
  <si>
    <t>完成4座厂房主体建设及创业大道、工业8路的雨污水管安装。</t>
  </si>
  <si>
    <t>开展园区围墙、绿化等附属设施及部分道路沥青的敷设。</t>
  </si>
  <si>
    <t>桂林市临桂区兴汇贤投资开发有限公司</t>
  </si>
  <si>
    <t>2109-450312-04-05-656929</t>
  </si>
  <si>
    <t>会仙工业园。</t>
  </si>
  <si>
    <t>桂林乐和橡塑高分子材料科技园（一期）</t>
  </si>
  <si>
    <t>项目拟建标准厂房等，打造集研发设计、生产加工、检测评定、商贸物流、循环回收于一体的曲全产业链塑料产业集群。并配套建设园区道路、停车场、室外给排水、电力、电信、消防、无障碍等设施。</t>
  </si>
  <si>
    <t>完成10座厂房建设、市政道路雨污管网、水稳、沥青路面700米。</t>
  </si>
  <si>
    <t>开展5#厂房建设及园区管网及绿化工程。</t>
  </si>
  <si>
    <t>2101-450312-07-01-345216</t>
  </si>
  <si>
    <t>临桂区临桂镇乐和产业园区</t>
  </si>
  <si>
    <t>桂林经开区（临桂段）宝山高端装备智能制造产业园项目（一期）</t>
  </si>
  <si>
    <t>项目占地面积为7.65万平方米，主要建设内容包括厂房7栋、配电房以及配套建设园区道路等设施。</t>
  </si>
  <si>
    <t>完成5座厂房主体、3座配电房主体、3座门卫室主体和综合站房主体建设。</t>
  </si>
  <si>
    <t>开展剩余厂房主体建设。</t>
  </si>
  <si>
    <t>2109-450312-04-05-622339</t>
  </si>
  <si>
    <t>两江镇宝山工业园。</t>
  </si>
  <si>
    <t>市领导联系标志性引领性项目</t>
  </si>
  <si>
    <t>桂林新区相思江防洪排涝提升工程</t>
  </si>
  <si>
    <t>项目主要建设内容包括新建相思江堤防50.3千米，疏浚拓宽相思江河道62千米；新建沉桥河排涝渠2千米、排涝泵站1座。</t>
  </si>
  <si>
    <t>已开工的27个子项中，建设进度超过30%的子项目有5个，其中已竣工1个、50%以上的2个、30%—50%的5个。</t>
  </si>
  <si>
    <t>继续建设相思江堤防工程。</t>
  </si>
  <si>
    <t>桂林市临桂区城昇农业综合开发有限责任公司</t>
  </si>
  <si>
    <t>2207-450312-04-05-517581</t>
  </si>
  <si>
    <t>项目为打包项目：涉及范围较广，主要有：临桂区临桂镇沙塘村委、乐和村委、庙岭村委、水口村委、大律村委、二塘村委。
四塘镇埠塘村委、江西村委、横山村委、会仙镇会仙村委、睦洞村委、六塘镇六塘村委等。两江镇宝山村委、五通镇、等乡镇。</t>
  </si>
  <si>
    <t>普通教育</t>
  </si>
  <si>
    <t>桂林市临桂区教育基础设施建设（一期）PPP项目</t>
  </si>
  <si>
    <t>项目主要建设内容包括新建9所学校和改扩建1所学校以及1条配套市政道路。</t>
  </si>
  <si>
    <t>4所学校已基本交付使用、3所学校准备开展建设.</t>
  </si>
  <si>
    <t>计划建设沙塘小学、秧塘华为片区九年一贯制学校和临桂一中教学综合楼。</t>
  </si>
  <si>
    <t>桂林市临桂区教育局</t>
  </si>
  <si>
    <t>打包项目，无代码。</t>
  </si>
  <si>
    <t>打包项目</t>
  </si>
  <si>
    <t>项目为打包类大项目：临桂区 沙塘中、小学，两江镇初级中学；榕门、中影小学、秧塘华为片区、一中等。</t>
  </si>
  <si>
    <t>桂林晟成机械有限公司专精特色农林机械生产基地项目</t>
  </si>
  <si>
    <t>项目拟用地面积6.2万平方米，主要建设内容包括建设专精特色农林机械生产线等。</t>
  </si>
  <si>
    <t>完成工程量的25%左右。</t>
  </si>
  <si>
    <t>完成工程量的75%左右</t>
  </si>
  <si>
    <t>桂林晟成机械有限公司</t>
  </si>
  <si>
    <t>2201-450312-07-02-658509</t>
  </si>
  <si>
    <t>两江镇宝山工业园两苏路。</t>
  </si>
  <si>
    <t>新能源汽车电驱动系统高精密齿轮智能制造建设项目（一期）</t>
  </si>
  <si>
    <t>项目总建筑面积1.34万平方米，主要建设内容包括新建单层钢结构生产厂房等工程。</t>
  </si>
  <si>
    <t>购置设备及调试生产。</t>
  </si>
  <si>
    <t>桂林福达股份有限公司</t>
  </si>
  <si>
    <t>2204-450312-07-01-591212</t>
  </si>
  <si>
    <t>桂林市西城经济开发区秧塘工业园秧十八路。</t>
  </si>
  <si>
    <t>472&amp;476混合动力曲轴自动化生产线建设项目</t>
  </si>
  <si>
    <t>项目主要建设内容包括新增数控车床、卧式加工中心、数控铣床、数控磨床、桁架及自动化设备等设备36台（套），同时改造更新现有自动滚压机、高压清洗机和抛光机等设备3台（套），建设混合动力曲轴自动化生产线。</t>
  </si>
  <si>
    <t>桂林福达曲轴有限公司</t>
  </si>
  <si>
    <t>2302-450312-07-02-940500</t>
  </si>
  <si>
    <t>CY002增程式电动汽车曲轴自动化生产线建设项目</t>
  </si>
  <si>
    <t>项目主要建设内容包括新增数控车床、卧式加工中心、数控铣床、数控磨床、桁架及自动化设备等设备31台（套），同时改造更新现有自动滚压机、高压清洗机和抛光机等设备2台（套），建设增程式电动汽车曲轴自动化生产线。</t>
  </si>
  <si>
    <t>2302-450312-07-02-394758</t>
  </si>
  <si>
    <t>市领导联系重大项目</t>
  </si>
  <si>
    <t>甜叶菊专业提取工厂建设项目</t>
  </si>
  <si>
    <t>项目占地面积9.3万平方米，主要建设内容包括前期处理车间、提取车间、综合生产车间等相关配套设施。</t>
  </si>
  <si>
    <t>争取实现包装车间投产。</t>
  </si>
  <si>
    <t>桂林莱茵生物科技股份有限公司</t>
  </si>
  <si>
    <t>2020-450312-14-03-053469</t>
  </si>
  <si>
    <t>桂林市临桂区人民南路19号</t>
  </si>
  <si>
    <t>驰兴电力新能源产业项目</t>
  </si>
  <si>
    <t>项目拟用地1.3万平方米，主要建设内容包括电力设备与新能源汽车充电桩生产厂房、办公楼、员工宿舍等相关配套设施。</t>
  </si>
  <si>
    <t>进行电力充电设备安装运营、完善部分基础设施。二期4#，5#号厂房正进行市场调研及计划。</t>
  </si>
  <si>
    <t>完善部分基础设施，二期4#，5#号厂房开展前期工作。</t>
  </si>
  <si>
    <t>广西驰兴电力安装维护有限公司</t>
  </si>
  <si>
    <t>2102-450312-04-01-477642</t>
  </si>
  <si>
    <t>临桂区人民路延长线以北。</t>
  </si>
  <si>
    <t>桂林桂广粉体材料有限公司年产12万吨滑石深加工产品项目</t>
  </si>
  <si>
    <t>项目建设占地8.13万平方米，建设3.38万平方米原料库、生产车间、成品库、配套设施。</t>
  </si>
  <si>
    <t>原料库、生产车间、成品库主体工程已基本封顶。</t>
  </si>
  <si>
    <t>开展厂房装修及室外道路。</t>
  </si>
  <si>
    <t>桂林桂广粉体材料有限公司</t>
  </si>
  <si>
    <t>2019-450312-30-03-012913</t>
  </si>
  <si>
    <t>临桂区321国道与095乡道交叉口西南300米。</t>
  </si>
  <si>
    <t>其他公路</t>
  </si>
  <si>
    <t>临桂区五通至黄沙通乡三级公路工程</t>
  </si>
  <si>
    <t>项目主要建设内容包括三级公路34.881千米以及防护工程、绿化等附属工程。</t>
  </si>
  <si>
    <t>已完成路面加宽及硬路肩施工</t>
  </si>
  <si>
    <t>拟计划沥青面层及交安施工。</t>
  </si>
  <si>
    <t>临桂区名冠产业投资有限公司</t>
  </si>
  <si>
    <t>2019-450312-48-01-039918</t>
  </si>
  <si>
    <t>五通镇和黄沙乡境内，起点位于五通镇西面五通大桥附近，接县道X109，途径塘底村、西南村、五通林业采育场、翻水林场、长滩、舒家、翻水村，终点K34+881位于黄沙乡东面黄沙桥附近，接县道X111宛田至黄沙。</t>
  </si>
  <si>
    <t>临桂区临桂镇岩塘至两江镇大山图旅游通道</t>
  </si>
  <si>
    <t>项目按二级公路标准建设，建设公路全长13千米。</t>
  </si>
  <si>
    <t>已完成工程量80%左右。</t>
  </si>
  <si>
    <t>部分标段沥青路面铺设。</t>
  </si>
  <si>
    <t>临桂区交通运输局</t>
  </si>
  <si>
    <t>起点位于临桂镇秧塘村委岩塘、大雄村附近，经罡背、黄洞、高桥、终于两江镇河沙村委大山图附近。</t>
  </si>
  <si>
    <t>阳天电子数字能源生产基地项目</t>
  </si>
  <si>
    <t>项目用地面积666.67万平方米，分二期建设，一期投资约为10亿元，主要建设生产云数据中心、储能等系列产品项目。二期围绕数字能源周边生产光伏逆变器，具体需根据市场需求、公司发展进行下一步规划设计。</t>
  </si>
  <si>
    <t>补充充电桩生产线部分设备。</t>
  </si>
  <si>
    <t>拟采购充电桩生产线部分设备。</t>
  </si>
  <si>
    <t>桂林阳天特箱新能源有限公司</t>
  </si>
  <si>
    <t>2112-450312-04-05-326292</t>
  </si>
  <si>
    <t>临桂区秧塘路中辰电商产业园。</t>
  </si>
  <si>
    <t>广西LNG外输管道桂林支线工程（临桂段）</t>
  </si>
  <si>
    <t>项目主要建设内容包括临桂段新建输气管道7千米，管径为DN800，设计压力为10兆帕。</t>
  </si>
  <si>
    <t>进行输气管道的收尾工作。</t>
  </si>
  <si>
    <t>2021-2026</t>
  </si>
  <si>
    <t>争取完成收尾工作，实现完工。</t>
  </si>
  <si>
    <t>广西天然气管道有限责任公司</t>
  </si>
  <si>
    <t>2109-450312-07-01-588181</t>
  </si>
  <si>
    <t>临桂区四塘镇</t>
  </si>
  <si>
    <t>人民大厦北区</t>
  </si>
  <si>
    <t>项目规划总用地面积约为0.43万平方米，主要建设内容包括保障性租赁住房。</t>
  </si>
  <si>
    <t>部分工程主体已封顶。</t>
  </si>
  <si>
    <t>开展已建成楼栋，装修招标后，进行租赁住房装修。</t>
  </si>
  <si>
    <t>桂林市临桂区临盛城市投资有限公司</t>
  </si>
  <si>
    <t>2305-450312-04-05-934648</t>
  </si>
  <si>
    <t>桂林市临桂区人民路148号。</t>
  </si>
  <si>
    <t>桂林市临桂区农贸市场升级改造（一期）建设项目</t>
  </si>
  <si>
    <t>项目一期占地面积2.9万平方米，总建筑面积4.1万平方米，主要建设内容包括对两江镇、会仙镇、中庸镇农贸市场升级改造。</t>
  </si>
  <si>
    <t>两江市场已投入使用。</t>
  </si>
  <si>
    <t>会仙市场招投标、中庸市场开展前期工作中。</t>
  </si>
  <si>
    <t>桂林市临桂区市场开发服务中心</t>
  </si>
  <si>
    <t>2020-450312-52-01-026140</t>
  </si>
  <si>
    <t xml:space="preserve"> 两江镇，会仙镇，中庸镇农贸市场</t>
  </si>
  <si>
    <t>临桂区会仙镇工业集中区智能燃气充气项目</t>
  </si>
  <si>
    <t>项目总建筑使用面积0.19万平方米，主要建设内容分为生产区和辅助区，配套建设厂区其他附属设施。</t>
  </si>
  <si>
    <t>生产区和辅助区工程主体已建成，开展充装主要设备采购、完善厂区其他附属设施。</t>
  </si>
  <si>
    <t>补充充装设备采购。</t>
  </si>
  <si>
    <t>桂林第利石材有限责任公司</t>
  </si>
  <si>
    <t>2020-450312-45-03-001288</t>
  </si>
  <si>
    <t>会仙镇会仙工业园</t>
  </si>
  <si>
    <t>新疆煤制气外输管道工程广西支干线（临桂段）</t>
  </si>
  <si>
    <t>项目主要建设内容包括临桂段管道约长31千米，管径813毫米。</t>
  </si>
  <si>
    <t>进行管道建设收尾、还地等工作。</t>
  </si>
  <si>
    <t>进行管道建设收尾。</t>
  </si>
  <si>
    <t>国家管网集团新疆煤制天然气外输管道有限责任公司</t>
  </si>
  <si>
    <t xml:space="preserve">涉及临桂段的主要分布：四塘镇：腊村村委 、李家村委 、四塘村委 、大约村委 、衡山村委 、江西村委  ；
临桂镇 ：独峰村委、凤凰村委 、天华村委 、水口村委 。 </t>
  </si>
  <si>
    <t>桂林市临桂区公安局新城派出所及110巡警大队业务技术用房项目----2#备勤楼、地下室</t>
  </si>
  <si>
    <t>新城派出所2#各勤楼用地面积约10187.93平方米，总建筑面积10980米，其中计容建筑面积5740平方米，层致为6层，结构体系为框架结构。设计配套建设项目道路、给排水、电力、消防、绿化、停车场等工程。</t>
  </si>
  <si>
    <t>完成主楼地下室基础施工。</t>
  </si>
  <si>
    <t>争取完成大楼封顶，并进室室内装修。</t>
  </si>
  <si>
    <t>桂林市公安局临桂分局</t>
  </si>
  <si>
    <t>2020-450312-92-01-025729</t>
  </si>
  <si>
    <t>临桂区人和路与洋田路交叉口的东北角。</t>
  </si>
  <si>
    <t>新能源汽车动力核心精密部件绿色智造示范工厂</t>
  </si>
  <si>
    <t>项目致力研究传统制造业在智能制造领域的创新生产模式，利用绿色能源开展先进制造和数字化系统建设，构建区域性的制造产业新质生产力示范基地。投资11.15亿建设新能源汽车电驱高精度齿轮和混合动力曲轴智能制造产线作为该模式应用试点。其中福达新能源汽车混合动力曲轴智能制造项目，总投资6亿人民币，建设6条智能化产线。新能源汽车电驱动系统高精密齿轮智能制造建设项目（一期）及后续追加产能，总投资5.15亿人民币，购置数字化机加工、热处理和装配生产线，打造新能源齿轮智能制造生产线。</t>
  </si>
  <si>
    <t>已完成1条混合动力曲轴智能制造产线。，新能源汽车电驱高精度齿轮1条产线已投产。（曲折6条），齿轮线超过6过。</t>
  </si>
  <si>
    <t>争取完成混合动力曲轴智能制造产线2产线改造及4条锻造产线建设。</t>
  </si>
  <si>
    <t>2411-450312-07-02-906164</t>
  </si>
  <si>
    <t>竣工投产</t>
  </si>
  <si>
    <t>其他水利</t>
  </si>
  <si>
    <t>桂林市临桂区义江灌区续建配套与节水改造项目</t>
  </si>
  <si>
    <t>维修加固渠首8处拦河坝，新建或改造渠道总长74.315千米，新建或改造附属建筑物267座，新建或改造管理房2处。改造巡渠路14.995千米；建立其他配套标识牌970个。</t>
  </si>
  <si>
    <t>约完成工程的60%左右。</t>
  </si>
  <si>
    <t>2024-2025</t>
  </si>
  <si>
    <t>11月竣工</t>
  </si>
  <si>
    <t>争取完工。</t>
  </si>
  <si>
    <t>2111-450312-04-05-265471</t>
  </si>
  <si>
    <t>临桂区五通镇、中庸镇、宛田乡。</t>
  </si>
  <si>
    <t>桂林医疗器械创新创业孵化基地（一期）</t>
  </si>
  <si>
    <t>项目总建筑面积约60.83万平方米，分为三期建设。其中，一期主要建设内容包括医疗器械产业孵化中心以及相关园区基础设施建设。</t>
  </si>
  <si>
    <t>水电安装及厂房装修。</t>
  </si>
  <si>
    <t>2020-2025</t>
  </si>
  <si>
    <t>竣工投产。</t>
  </si>
  <si>
    <t>2020-450312-47-01-049234</t>
  </si>
  <si>
    <t>临桂区人民路延长线以北地块（三金药业西北侧）</t>
  </si>
  <si>
    <t>银锭路片区改造</t>
  </si>
  <si>
    <t>银锭片区（含汽车站）约7.33万平方米，住宅用地，建筑层高约40米，容积率2-2.5；中山南路原汽车总站，总用地面积约4.27万平方米，总建筑面积约19.9万平方米，主要建设内容包括建筑工程、安装工程、配套公用工程等。</t>
  </si>
  <si>
    <t>完成西门片区（含老汽车站）控制性详细规划报告编制，区政府正在审核。</t>
  </si>
  <si>
    <t>现控规方案已公示，待专家会和市自然资源审查会通过后上报市政府，争取2025年上半年《桂林市中心城区漓西中片区中山南局部单元控制性详细规划》方案通过桂林市政府批复并实施。</t>
  </si>
  <si>
    <t>桂林绿骏房地产开发有限公司</t>
  </si>
  <si>
    <t>象山区政府</t>
  </si>
  <si>
    <t>2212-450304-04-01-704860</t>
  </si>
  <si>
    <t>银锭片区（含汽车站）</t>
  </si>
  <si>
    <t>桂林国家高新产业园（象山园）保障性安置租赁房及配套基础设施建设项目</t>
  </si>
  <si>
    <t>项目包括三部分，分别为：
1.保障性租赁住房：总建筑面积为2万平方米，建设内容包括保障性租赁住房及室外配套设施。
2.拆迁安置房：总建筑面积约4.38万平方米，建设内容包括保障性租赁住房及室外配套设施。
3.配套基础设施：主要开展停车场升级改造，漓西三路、漓西五路、漓西六路及瓦窑路北段（环城南二路至平山北路段）以及路边停车系统建设。</t>
  </si>
  <si>
    <t>完成项目可行性研究报告编制。</t>
  </si>
  <si>
    <t>开展项目资金筹集工作。</t>
  </si>
  <si>
    <t>桂林兴象投资开发有限公司</t>
  </si>
  <si>
    <t>2020-450300-48-01-056457</t>
  </si>
  <si>
    <t>象山园漓西路段及瓦窑北路段</t>
  </si>
  <si>
    <t>桂林高新区（象山园）木艺根雕文化创意产业园标准厂房及基础设施配套项目</t>
  </si>
  <si>
    <t>项目总用地面积24.3万平方米，总建筑面积约为30.5万平方米，计划分两期进行建设，主要建设单/多标准厂房、名家工作坊、校企合作基地（实训基地）、企业研发总部基地、艺术设计中心、展示交易中心、街区式创意工坊、综合服务中心、食堂、室外停车场及其他配套基础设施。</t>
  </si>
  <si>
    <t>已列入2023年第三批自治区级生态环境导向的开发（EOD）模式试点工作名单。</t>
  </si>
  <si>
    <t>确定实施业主，开展前期工作。</t>
  </si>
  <si>
    <t>桂林兴象投资开发有限公司（暂定）</t>
  </si>
  <si>
    <t>2310-450316-04-01-633733</t>
  </si>
  <si>
    <t>象山木艺根雕奇石园</t>
  </si>
  <si>
    <t>新开</t>
  </si>
  <si>
    <t>环境综合治理</t>
  </si>
  <si>
    <t>漓江（象山段）支流流域综合环境治理项目</t>
  </si>
  <si>
    <t>项目包括三部分，分别为：
1.（象山段）中小河流流域环境综合治理工程：整治工程涉及的河流总长约30千米，主要建设支流流域漓江西岸及支流生态护岸。
2.造船厂片区环境综合治理工程：整治范围河段长约350米，涉及区域面积约88万平方米。
3.西干渠（象山段）环境综合治理工程:清淤修复渠道共2.6千米，新建DN200~DN500污水管共9.5千米，配套一座1200立方米/天污水提升泵站一座。</t>
  </si>
  <si>
    <t>2025-2027</t>
  </si>
  <si>
    <t>11月开工</t>
  </si>
  <si>
    <t>2310-450300-04-01-434729</t>
  </si>
  <si>
    <t>漓江象山段支流</t>
  </si>
  <si>
    <t>旅游</t>
  </si>
  <si>
    <t>“桂林之眼”科技文旅文创园</t>
  </si>
  <si>
    <t>项目分室内和室外两部分，占地面积约为1500平方米，具体内容为：室内科技影像馆、室内文创馆、室外咖啡轻食广场，以及球形显示屏、LED显示屏、音响等设备。</t>
  </si>
  <si>
    <t>项目已备案。</t>
  </si>
  <si>
    <t>2025-2026</t>
  </si>
  <si>
    <t>2月开工</t>
  </si>
  <si>
    <t>完成项目主体建设。</t>
  </si>
  <si>
    <t>广西尚广丰商业管理有限公司</t>
  </si>
  <si>
    <t>2412-450304-04-01-821018</t>
  </si>
  <si>
    <t>象山公园</t>
  </si>
  <si>
    <t>桂林国际商贸物流产业园项目（一期）</t>
  </si>
  <si>
    <t>项目整体用地面积306663.9平方米，约460亩，项目分为三期建设。其中一期工程本项目占地面积135236.5平方米，约202.8亩，一期建筑面积92850平方米，主要通过改造现有仓储区域及新建部分建筑，建设桂林特色商品物流中心（34000平方米）、生活物资商品仓库（一期）（38850平方米）、寄递物流分拨中心（20000平方米）。</t>
  </si>
  <si>
    <t>项目定位策划已向两级集团汇报，项目意见书修订中。</t>
  </si>
  <si>
    <t>10月开工</t>
  </si>
  <si>
    <t>1.完成项目投资方案获批、规划及论证等前期工作。
2.完成勘察设计。
3.实现项目开工建设。</t>
  </si>
  <si>
    <t>广西供应链服务集团桂林储运有限公司</t>
  </si>
  <si>
    <t>2410-450304-04-01-776724</t>
  </si>
  <si>
    <t>象山区相人山路1号</t>
  </si>
  <si>
    <t>桂林市象山区2024年老旧小区改造配套基础设施工程</t>
  </si>
  <si>
    <t>老旧小区改造涉及49个小区，568栋楼，5392户居民，涉及住宅总建筑面积23.92万平方米。主要内容包括道路及场地硬化、给排水、燃气、电力、绿化改造、路灯、监控加装，公共区域修缮等。</t>
  </si>
  <si>
    <t>项目已获市发改委批复，部分小区已开工。</t>
  </si>
  <si>
    <t>24年项目包含小区49个，计划分批次实施完工。</t>
  </si>
  <si>
    <t>2401-450300-04-01-442295</t>
  </si>
  <si>
    <t>辖区内老旧小区</t>
  </si>
  <si>
    <t>建材</t>
  </si>
  <si>
    <t>桂林市象山区胜义钢结构生产建设项目</t>
  </si>
  <si>
    <t>项目总用地面积约2万平方米，主要建设生产车间、公办楼，引入H型钢生产专用设备线及配套加工专用设备。</t>
  </si>
  <si>
    <t>完成基础地基处理，厂房主体建设中。</t>
  </si>
  <si>
    <t>完成厂房主体建设。</t>
  </si>
  <si>
    <t>广西胜义钢结构有限公司</t>
  </si>
  <si>
    <t>2305-450304-04-01-566892</t>
  </si>
  <si>
    <t>象山园湴塘工业集中区</t>
  </si>
  <si>
    <t>象山中心市场（象山农业水产合作社）项目</t>
  </si>
  <si>
    <t>项目规划设计建设面积约7300平方米（其中通道占地2300平方米），市场高为9米。</t>
  </si>
  <si>
    <t>项目主楼建设中。</t>
  </si>
  <si>
    <t>争取项目建设完成。</t>
  </si>
  <si>
    <t>桂林源盛农业有限责任公司</t>
  </si>
  <si>
    <t>2411-450304-04-01-438234</t>
  </si>
  <si>
    <t>象山区平山街道办凉水井村</t>
  </si>
  <si>
    <t>燕京漓泉酿造及包装生产设备以旧换新改造项目</t>
  </si>
  <si>
    <t>1.通过淘汰老旧生产线设备，购置2条包含灌装机、洗瓶机、杀菌机、纸（裹）包机、输送系统及码垛机等设备的5万瓶/小时的节能型的高速自动化包装生产线。
2.通过淘汰能耗高、年限老旧、性能低的酿造包装设备，购置包含阀阵系统、冷法脱氧设备、裹包机及二氧化碳设备等高性能的酿造包装配套设备。</t>
  </si>
  <si>
    <t>完成土地出让、可研报告和设备方案审批。开展设备招投标采购，项目开工。</t>
  </si>
  <si>
    <t>2024-2027</t>
  </si>
  <si>
    <t>完成部分设备采购和安装。</t>
  </si>
  <si>
    <t>燕京啤酒（桂林漓泉）股份有限公司</t>
  </si>
  <si>
    <t>2403-450304-07-02-976897</t>
  </si>
  <si>
    <t>翠竹路29号</t>
  </si>
  <si>
    <t>桂林市沙河家禽屠宰场建设项目</t>
  </si>
  <si>
    <t>项目拟进行分期建设：一期购置1条全自动生产线，一期工程实施后年屠宰禽类600万只，建设鱼类批发市场（含鱼池143个）。二期拆除鱼类批发区，改建为三个屠宰车间，新购置3条全自动生产线，二期工程实施后全厂年屠宰禽类1200万只，畜类16万头。</t>
  </si>
  <si>
    <t>项目一期开工建设。</t>
  </si>
  <si>
    <t>项目一期完成，二期开工建设。</t>
  </si>
  <si>
    <t>广西桂林燕祥农业有限公司</t>
  </si>
  <si>
    <t>2209-450304-04-01-221312</t>
  </si>
  <si>
    <t>沙河路7号</t>
  </si>
  <si>
    <t>桂林市环城南路片区城中村改造项目</t>
  </si>
  <si>
    <t>项目总面积约1156.49亩，涉及居民860户、人口约1892人，涉及房屋栋数约1290栋，房屋征收面积519970平方米。项目规划安置房用地面积约87.68亩，总建筑面积约145736平方米，建设安置房约1077套。</t>
  </si>
  <si>
    <t>完成可研编制和房屋征收补偿安置方案。</t>
  </si>
  <si>
    <t>对已报批的土地及房屋实施征收。</t>
  </si>
  <si>
    <t>桂林新海投资有限责任公司</t>
  </si>
  <si>
    <t>2406-450300-04-01-780179</t>
  </si>
  <si>
    <t>环城南路片区</t>
  </si>
  <si>
    <t>塑料制品厂棚户区改造项目</t>
  </si>
  <si>
    <t>拆除危旧房72套，共4600.51平方米，按限价房方式建设住宅总建筑面积22919.1平方米，共计186套，包括住宅、公共服务设施、地下室。主要建设内容为住房建设，配套建设，供电、给排水、消防、道路、生态停车场、绿化、围墙等附属设施。</t>
  </si>
  <si>
    <t>开展工程施工。</t>
  </si>
  <si>
    <t>完成楼栋主体建设工程。</t>
  </si>
  <si>
    <t>桂林市塑料制品厂</t>
  </si>
  <si>
    <t>2016-450304-29-01-002176</t>
  </si>
  <si>
    <t>环城南二路8号</t>
  </si>
  <si>
    <t>象山区教育产业园二期</t>
  </si>
  <si>
    <t>项目用地面积12万平方米，其中商中部占地面积约6.67万平方米，职业技校占地面积约5.33万平方米，主要建设教学楼、师生公寓、体育运动场及配套附属设施。</t>
  </si>
  <si>
    <t>完成教学楼、师生公寓主体建设。</t>
  </si>
  <si>
    <t>2023-2028</t>
  </si>
  <si>
    <t>计划上半年开工建设扬帆高中二期，力争年内完成部分基础设施建设。</t>
  </si>
  <si>
    <t>桂林市艺海文化精品有限责任公司</t>
  </si>
  <si>
    <t>2209-450304-04-01-469357</t>
  </si>
  <si>
    <t>象山区万福路18号</t>
  </si>
  <si>
    <t>桂林航空航天产业园（立白地块）</t>
  </si>
  <si>
    <t>项目规划用地面积约54.43万平方米，其中原厂区约37.36万平方米，新增用地约17.07万平方米，总建筑面积8.68万平方米，规划建设高端装备制造、战略新兴材料和绿色环保等三大产业项目。</t>
  </si>
  <si>
    <t>基础厂房施工建设中。</t>
  </si>
  <si>
    <t>力争完成基础厂房施工建设和竣工验收。</t>
  </si>
  <si>
    <t>国营长虹机械厂</t>
  </si>
  <si>
    <t>2106-450304-04-01-911351</t>
  </si>
  <si>
    <t>象山区相人山路56号</t>
  </si>
  <si>
    <t>桂林市华生大健康产业项目（新凯悦）</t>
  </si>
  <si>
    <t>项目以原新凯悦酒店为基础，拟改建成一家医养结合二级综合医院（床位400张左右）和五星级康养中心（床位200张左右），改造总面积2.2万平方米。</t>
  </si>
  <si>
    <t>完成裙楼加固加层建设和外立面改造验收，完成医院布局设计及规划。</t>
  </si>
  <si>
    <t>完成裙楼项目验收，并开展医院内部装饰及布置。</t>
  </si>
  <si>
    <t>桂林市华生大健康产业投资有限责任公司</t>
  </si>
  <si>
    <t>2208-450304-04-05-503749</t>
  </si>
  <si>
    <t>桂林市中山南路72号</t>
  </si>
  <si>
    <t>卫生</t>
  </si>
  <si>
    <t>南溪山医院门诊大楼</t>
  </si>
  <si>
    <t>项目总建筑面积约3.4万平方米，主要建设1栋门急诊综合大楼及总平给排水、照明、智能和标识系统等配套设施。</t>
  </si>
  <si>
    <t>完成基础地基处理和部分楼栋砌体工程。</t>
  </si>
  <si>
    <t>完成项目一期建设并交付，完成项目二期房屋拆迁、地下室施工。建设主体大楼。</t>
  </si>
  <si>
    <t>广西壮族自治区南溪山医院(广西壮族自治区第二人民医院)</t>
  </si>
  <si>
    <t>2101-450000-04-01-656438</t>
  </si>
  <si>
    <t>桂林市象山区崇信路46号</t>
  </si>
  <si>
    <t>桂林米栗高端装备制造产业园建设项目</t>
  </si>
  <si>
    <t>项目规划用地面积16.8万平方米，规划建设研发中心和科研综合用房、数字化生产车间及智能生产线、仓库、办公大楼、职工生活用房等。</t>
  </si>
  <si>
    <t>完成土方清运和高压线迁移。</t>
  </si>
  <si>
    <t>2023-2027</t>
  </si>
  <si>
    <t>开展一期标准厂房地下室、基础施工。</t>
  </si>
  <si>
    <t>桂林米栗智造实业集团有限公司</t>
  </si>
  <si>
    <t>2101-450304-04-01-408244</t>
  </si>
  <si>
    <t>象山区万福东路以南，军专铁路线西侧，长虹中路（长虹新苑）东侧C-23、C-24地块</t>
  </si>
  <si>
    <t>桂林市清真寺综合改造项目</t>
  </si>
  <si>
    <t>项目用地面积4618平方米，总建筑面积为2万平方米，建设成为集旅游、餐饮、购物、商务洽谈、会议、高端酒店等为一体的一站式接待服务中心。</t>
  </si>
  <si>
    <t>已完成项目主体楼的建设。</t>
  </si>
  <si>
    <t>项目内部施工工程完工。</t>
  </si>
  <si>
    <t>桂林市伊斯兰教协会</t>
  </si>
  <si>
    <t>2017-450302-94-03-036909</t>
  </si>
  <si>
    <t>社会团体投资</t>
  </si>
  <si>
    <t>象山区崇善路1号</t>
  </si>
  <si>
    <t>桂林市豪创气体有限公司液化气站、工业气体充装搬迁项目</t>
  </si>
  <si>
    <t>项目总用地面积3万平方米，总建筑面积3000平方米。主要建设氧气厂、液化气库、液化石油气钢瓶检测站、实体围墙、防火墙、防火隔离带、消防通道、员工值班区、员工生活区、通风及绿化区等。</t>
  </si>
  <si>
    <t>项目一期建设基本完成。</t>
  </si>
  <si>
    <t>完成液化气库、液化石油气钢瓶检车站的建设。</t>
  </si>
  <si>
    <t>桂林市豪创气体有限公司</t>
  </si>
  <si>
    <t>2018-450304-45-03-024704</t>
  </si>
  <si>
    <t>二塘乡四合村委会白虎山</t>
  </si>
  <si>
    <t>广西烟草公司桂林市公司附属设施及邻街商业设施建设项目</t>
  </si>
  <si>
    <t>项目占地面积约6666.67平方米，控规调整以后商业用地约4000平方米，规划建筑面积约5200平方米，主要建设市烟草公司烟草专卖品周转区、下属城区营销部烟草专卖品中转区、商铺、露天停车场等。</t>
  </si>
  <si>
    <t>完成土方回填、基础梁混凝土浇筑、首层回填土、基础板砼施工等工作。</t>
  </si>
  <si>
    <t>2023-2025</t>
  </si>
  <si>
    <t>12月竣工</t>
  </si>
  <si>
    <t>完成工程验收。</t>
  </si>
  <si>
    <t>广西壮族自治区烟草公司桂林市公司</t>
  </si>
  <si>
    <t>2206-450304-04-01-745485</t>
  </si>
  <si>
    <t>象山区凯风路与茶店路交叉口东北侧</t>
  </si>
  <si>
    <t>路口村综合能源站</t>
  </si>
  <si>
    <t>主要建设内容包括加油站、加气站、加氢站、充电站、换电站、储能站、餐饮街、住宿(星级酒店)(会议)(文娱)、修理厂(品牌电车系4S店，品牌汽油车系4S店)、特大型停车场、大型星级公共洗手间、旅游集散中心，机场路接待站(接送机中转站)紧急事件疏散中心等。</t>
  </si>
  <si>
    <t>确定项目选址及范围，并完成土地征收工作</t>
  </si>
  <si>
    <t>/</t>
  </si>
  <si>
    <t>正在收集土地征收材料，准备项目土地招拍挂工作。</t>
  </si>
  <si>
    <t>完成一期项目土地招拍挂及项目开工。</t>
  </si>
  <si>
    <t>桂林市秀涌石油化工销售有限公司</t>
  </si>
  <si>
    <t>秀峰区政府</t>
  </si>
  <si>
    <t>2502-450302-04-01-305844</t>
  </si>
  <si>
    <t>秀峰区翠竹路南面路口村旁</t>
  </si>
  <si>
    <t>秀峰区现代化畜禽屠宰+冷链物流基地项目(一期)</t>
  </si>
  <si>
    <t>1.新建屠宰作业区约15000平方米。
2.新建冷库一个约5000平方米。
3.新建办公楼及职工宿会约20000平方米。
4.全自动屠宰设备、空调、办公设备等采购及安装。
5.停车场建设及充电设施建设等。</t>
  </si>
  <si>
    <t>进行立项、土地调规前期工作。</t>
  </si>
  <si>
    <t>当前正在申请土地调规。</t>
  </si>
  <si>
    <t>完成土地出让前的相关手续。</t>
  </si>
  <si>
    <t>桂林市凌详石化有限公司</t>
  </si>
  <si>
    <t xml:space="preserve">
2411-450302-04-01-873910</t>
  </si>
  <si>
    <t>西二环路南侧、桃花江北侧、法源河东侧</t>
  </si>
  <si>
    <t>桂林市秀峰区新建龙泉小学项目</t>
  </si>
  <si>
    <t>拟设置班级42个，每班45人，在校学生人数1890人，教职工编制95人。学校规划总用地面积31859.42平方米，总建筑面积41418.16平方米。建设五层教学楼4栋，五层综合楼1栋，三层风雨操场1座，五层宿舍楼兼食堂1栋。配套建设门卫室、地下停车场、室外运动场、内部道路及场地硬化、绿化、给排水、供配电、消防、弱电、围墙、大门等附属设施工程。</t>
  </si>
  <si>
    <t>已完成项目用地预审预选址、正在编制项目初步设计、可研报告。</t>
  </si>
  <si>
    <t>已完成项目用地预审预选址、正在编制项目初步设计、可研报告</t>
  </si>
  <si>
    <t>完成可研、初设、项目报建以及土地征收报批等前期工作，实现项目正式开工。</t>
  </si>
  <si>
    <t>桂林秀峰投资发展有限责任公司</t>
  </si>
  <si>
    <t>2020-450300-83-01-037469</t>
  </si>
  <si>
    <t>2023年6月27日</t>
  </si>
  <si>
    <t>桂林市秀峰区琴潭道与翠竹路交界处南面，琴潭道市自来水公司琴潭道加压站西侧</t>
  </si>
  <si>
    <t>奎光学校</t>
  </si>
  <si>
    <t>项目位于桂林市秀峰区琴潭片区，拟使用面积为3.2万平方米。</t>
  </si>
  <si>
    <t>1.已取得土地污染调查报告。
2.已完成测算失地农民养老保险费用。
3.已取得项目规划指标。</t>
  </si>
  <si>
    <t>已取得地质灾害危险性评估报告、土壤污染调查报告、无林地证明并完成被征地农民养老保险补贴测算等。</t>
  </si>
  <si>
    <t>计划完成项目地块所有的前期手续，力争实现开工建设。</t>
  </si>
  <si>
    <t>桂林奎智科技有限公司</t>
  </si>
  <si>
    <t>项目未立项，因此无项目代码</t>
  </si>
  <si>
    <t>项目未立项</t>
  </si>
  <si>
    <t>秀峰区巾山路以东、莲花路以南，琴潭组团A15-5-1地块</t>
  </si>
  <si>
    <t>桂林市秀峰区长海社区卫生服务中心医养结合项目</t>
  </si>
  <si>
    <t>本项目规划用地面积为2177平方米(约3.27亩)，拟建设一栋6层医养综合楼，建筑基底面积980平方米，总建筑面积约为9426.54(计容总建筑面积为8000平方米，不计容总建筑面积为1426.54平方米)，其中医疗区为2770.95平方米，养老区为5229.05平方米，容积率为3.68，建筑密度为45%，绿地率为25%;总床位共150个，其中医疗区为50个，养老区为100个;机动车停车位为75辆(地面四层立体机械车位19辆，地下四层立体机械车位56辆)，非机动停车位122辆。</t>
  </si>
  <si>
    <t>已委托桂林市城市设计规划院编制项目控制性详细规划，拟启动公示。</t>
  </si>
  <si>
    <t>6月开工</t>
  </si>
  <si>
    <t>已委托桂林市城市设计规划院编制项目控制性详细规划和建筑方案，并已通过市专家评审会、市自然资源局审查会，待市政府常务会议研究。</t>
  </si>
  <si>
    <t>完成前期工作、完成项目主体建设。</t>
  </si>
  <si>
    <t>桂林市秀峰区长海社区卫生服务中心</t>
  </si>
  <si>
    <t>2408-450302-04-01-897231</t>
  </si>
  <si>
    <t>秀峰区长海路3号长海社区内</t>
  </si>
  <si>
    <t>桂林市秀峰区飞凤片区城市排涝工程</t>
  </si>
  <si>
    <t>飞凤片区城中村建设雨水管5351米，改造排水混流管约4660米，建设排洪沟、渠约2800米，建设过水箱涵2座，改造过水箱涵1座，阻水堰坝改过水桥梁1座，积水道路改造1067米，建设泵站1座，建设桃花江连通渠318米。</t>
  </si>
  <si>
    <t>完成项目建议书；可行性研究报告；已列为城市地下管网及设施专项2025年提前批中央预算内资金计划；拆除项目范围内部分违建建筑；正在开展方案设计。</t>
  </si>
  <si>
    <t>完成项目建议书；可行性研究报告；已列为城市地下管网及设施专项2025年提前批中央预算内资金计划；拆除项目范围内部分违建建筑；正在开展初步设计前期工作。</t>
  </si>
  <si>
    <t>完成初步设计及批复、施工图设计、招投标。完成排洪沟、渠建设，雨水管建设，改造排水混流管，水系清淤等</t>
  </si>
  <si>
    <t>桂林市秀峰区产城投资开发有限责任公司</t>
  </si>
  <si>
    <t>2405-450300-04-01-925580</t>
  </si>
  <si>
    <t>西山景区以北，鸡公山以南，桃花江以东，湘桂铁路线以西</t>
  </si>
  <si>
    <t>桂林市宝湖人才孵化中心</t>
  </si>
  <si>
    <t>人才孵化培训中心，占地约40亩，计划建设面积约3.5万平方米</t>
  </si>
  <si>
    <t>已完成项目风貌设计、主体设计、单项设计</t>
  </si>
  <si>
    <t>1、已完成地块内权属整理并确认红线范围；
2、已完成项目选址意见书及选址范围图审批；
3、已完成该项目用地红线制作；
4、已编制规划方案并进行了公示。</t>
  </si>
  <si>
    <t>完成项目报建等前期工作，力争实现开工建设</t>
  </si>
  <si>
    <t>桂林宝湖教育投资集团有限公司</t>
  </si>
  <si>
    <t>2405-450302-04-01-268578</t>
  </si>
  <si>
    <t>秀峰区肖家新村以东，宝贤小学以西，两江四湖水系以北，冶金机械厂生活区以南（A-08地块）</t>
  </si>
  <si>
    <t>区</t>
  </si>
  <si>
    <t xml:space="preserve">
桂林市琴潭片区城中村改造项目</t>
  </si>
  <si>
    <t>项目改造范围约1157.64亩，拆除房屋面积约82.37万平方米，新建安置房及配套设施建筑面积约28万平方米。主要建设内容包括房屋拆除、安置房及相关配套的建设等。</t>
  </si>
  <si>
    <t>1.“三大方案”（改造方案、资金平衡方案、征收方案）已编制完成。
2.A地块2号地块子项目（琴潭商业特色街项目）的控规方案，现初稿已编制完成，并上报市自然资源局（准备开专家会）。
3.完成安置房入户调查选房意向工作。
4.完成B地块征地预公告的张贴、测绘、安置地块的地籍权属调查工作，A地块未征收土地的测算工作。</t>
  </si>
  <si>
    <t>2024-2028</t>
  </si>
  <si>
    <r>
      <rPr>
        <sz val="10"/>
        <rFont val="宋体"/>
        <charset val="134"/>
      </rPr>
      <t xml:space="preserve">（一）完成500KVA施工变设备安装，并报供电局送电
</t>
    </r>
    <r>
      <rPr>
        <sz val="10"/>
        <rFont val="宋体"/>
        <charset val="134"/>
      </rPr>
      <t xml:space="preserve">（二）完成线路迁改设计方案报审，已通过供电局城中分局审核
</t>
    </r>
    <r>
      <rPr>
        <sz val="10"/>
        <rFont val="宋体"/>
        <charset val="134"/>
      </rPr>
      <t xml:space="preserve">（三）继续开展基础施工，开挖清运2#楼基础土方。
</t>
    </r>
    <r>
      <rPr>
        <sz val="10"/>
        <rFont val="宋体"/>
        <charset val="134"/>
      </rPr>
      <t xml:space="preserve">（四）基本完成500KVA施工变前期采购流程，准备签订施工合同
</t>
    </r>
  </si>
  <si>
    <t>完成D8-3-1a主体结构封顶，完成B17-10视地块清表和前期工作完成情况，争取完成正负0.00以下结构施工。</t>
  </si>
  <si>
    <t>桂林市秀峰区智慧投资有限责任公司</t>
  </si>
  <si>
    <t>2405-450302-04-01-653200</t>
  </si>
  <si>
    <t>项目主要位于桂林市秀峰区琴潭片区，项目其他部分位于秀峰区高铁园、路口村，以及秀峰区的篦子园社区、骝马山社区、丽君社区、桃花江社区等地:还包括了临桂区的市民广场、宏谋大道东侧一带等片区。</t>
  </si>
  <si>
    <t>桂林凤凰·山水逸境一期</t>
  </si>
  <si>
    <t>项目总建筑面积6.11万平方米，主要建设内容包括高端奢华度假酒店，高端民宿集群，高端医疗诊疗中心，滨水休闲业态集群，高端康养服务型公寓等。</t>
  </si>
  <si>
    <t>在建的25栋楼主体已封顶，砌筑、抹灰、屋面工程完成，外立面装修正在施工。其中部分楼栋园林景观完成，保温、屋面及铝合金门窗框安装完成。</t>
  </si>
  <si>
    <r>
      <rPr>
        <sz val="10"/>
        <rFont val="宋体"/>
        <charset val="134"/>
      </rPr>
      <t xml:space="preserve">1、展示区28#、55#主体封顶，完成外墙涂料、装修和园林景观。
</t>
    </r>
    <r>
      <rPr>
        <sz val="10"/>
        <rFont val="宋体"/>
        <charset val="134"/>
      </rPr>
      <t xml:space="preserve">2、27#、29#楼主体封顶，地上砌体、内外墙抹灰、铝合金门窗框安装完成，地下砌体完成35%，外墙保温完成80%，外立面工程完成20%。
</t>
    </r>
    <r>
      <rPr>
        <sz val="10"/>
        <rFont val="宋体"/>
        <charset val="134"/>
      </rPr>
      <t xml:space="preserve">3、38#39#50#51#56#57#楼主体封顶，砌体、内外墙抹灰、铝合金门窗框安装完成，屋面工程完成80%，外墙保温完成，外立面工程完成25%。
</t>
    </r>
    <r>
      <rPr>
        <sz val="10"/>
        <rFont val="宋体"/>
        <charset val="134"/>
      </rPr>
      <t>2、18-23#、25-26#、30-37#楼主体封顶，砌体、内外墙抹灰完成，铝合金门窗框安装完成30%，屋面工程完成60%。</t>
    </r>
  </si>
  <si>
    <t>开展后续工程，预计下半年竣工验收。</t>
  </si>
  <si>
    <t>桂林凤凰文投文旅发展有限公司</t>
  </si>
  <si>
    <t>2106-450302-04-01-993769</t>
  </si>
  <si>
    <t>个人投资</t>
  </si>
  <si>
    <t>广西壮族自治区桂林市秀峰区燕山路8号</t>
  </si>
  <si>
    <t>市</t>
  </si>
  <si>
    <t>鼎宸商务中心</t>
  </si>
  <si>
    <t>项目总建筑面积约1.12万平方米，主要建设内容包括企业孵化中心、智能办公楼及特色商业楼。</t>
  </si>
  <si>
    <t>1.已完成一期1#楼主体结构封顶，2#楼安装门窗及水电、外墙涂料，3#楼安装门窗及水电、外墙涂料施工，地下室水电安装、人防施工。
2.已完成二期5#6#7#8#及地下室土方及基坑支护施工、桩基础施工。</t>
  </si>
  <si>
    <r>
      <rPr>
        <sz val="10"/>
        <rFont val="宋体"/>
        <charset val="134"/>
      </rPr>
      <t xml:space="preserve">1.已完成一期1#楼主体结构封顶，2#楼安装门窗及水电、外墙涂料，3#楼安装门窗及水电、外墙涂料施工，地下室水电安装、人防施工。
</t>
    </r>
    <r>
      <rPr>
        <sz val="10"/>
        <rFont val="宋体"/>
        <charset val="134"/>
      </rPr>
      <t>2.已完成二期5#6#7#8#及地下室土方及基坑支护施工、桩基础施工。</t>
    </r>
  </si>
  <si>
    <t>计划完成95%土建工程。</t>
  </si>
  <si>
    <t>桂林鼎宸置业有限公司</t>
  </si>
  <si>
    <t>2104-450302-04-01-336555</t>
  </si>
  <si>
    <t>秀峰区通达园以东、琴潭道以西、中隐路以南、清华园以北</t>
  </si>
  <si>
    <t>桂林市桃江小学建设工程项目一、二期</t>
  </si>
  <si>
    <t>项目总用地面积为3.07万平方米，总建筑面积3.6万平方米，主要建设内容包括建筑工程、暖通等安装工程、室外照明等附属工程以及设备采购等。</t>
  </si>
  <si>
    <t>1.项目一期2021年9月投入使用。
2.项目二期取得项目地块土地证。外墙已完成，正在进行室内装修和操场及配套设施施工。</t>
  </si>
  <si>
    <t>7月竣工</t>
  </si>
  <si>
    <t>完成活动场地及道路沥青铺设，完成体育馆内更衣室储物柜的安装。正在进行室外体育场环形跑道铺设。</t>
  </si>
  <si>
    <t>计划实现桃江小学二期全面竣工。</t>
  </si>
  <si>
    <t>桂林市桃江小学</t>
  </si>
  <si>
    <t>2020-450300-83-01-057683</t>
  </si>
  <si>
    <t>秀峰区文采路与阳江路交界处，原桂林高等专科学校校区内</t>
  </si>
  <si>
    <t>桂林榕湖饭店改造提升项目</t>
  </si>
  <si>
    <t>项目总建筑面积5.97万平方米，主要建设内容包括主体为地上五层、地下一层钢筋混凝土框架结构等。</t>
  </si>
  <si>
    <t>1.已完成5#楼主体工程验收。
2.安装工程：已开展部分工程施工。
3.装修工程：已开展外立面、地上室内装修工程、地下室装修工程等部分工程施工。
4.方案设计：已完成装修图纸的审图，已出具扩大初步设计方案。</t>
  </si>
  <si>
    <r>
      <rPr>
        <sz val="10"/>
        <rFont val="宋体"/>
        <charset val="134"/>
      </rPr>
      <t xml:space="preserve">一、已完工工程：
</t>
    </r>
    <r>
      <rPr>
        <sz val="10"/>
        <rFont val="宋体"/>
        <charset val="134"/>
      </rPr>
      <t xml:space="preserve">地下室结构、地上结构、钢结构工程、防水与保温工程、土石方工程、装饰装修脚手架、抹灰工程、宴会厅主厅吊顶灯具安装。
</t>
    </r>
    <r>
      <rPr>
        <sz val="10"/>
        <rFont val="宋体"/>
        <charset val="134"/>
      </rPr>
      <t xml:space="preserve">
</t>
    </r>
    <r>
      <rPr>
        <sz val="10"/>
        <rFont val="宋体"/>
        <charset val="134"/>
      </rPr>
      <t xml:space="preserve">二、正在施工：
</t>
    </r>
    <r>
      <rPr>
        <sz val="10"/>
        <rFont val="宋体"/>
        <charset val="134"/>
      </rPr>
      <t xml:space="preserve">（一）安装工程：
</t>
    </r>
    <r>
      <rPr>
        <sz val="10"/>
        <rFont val="宋体"/>
        <charset val="134"/>
      </rPr>
      <t xml:space="preserve">给排水安装工程完成69.4%；
</t>
    </r>
    <r>
      <rPr>
        <sz val="10"/>
        <rFont val="宋体"/>
        <charset val="134"/>
      </rPr>
      <t xml:space="preserve">电气安装工程完成69.1%；
</t>
    </r>
    <r>
      <rPr>
        <sz val="10"/>
        <rFont val="宋体"/>
        <charset val="134"/>
      </rPr>
      <t xml:space="preserve">暖通安装工程完成72.3%；
</t>
    </r>
    <r>
      <rPr>
        <sz val="10"/>
        <rFont val="宋体"/>
        <charset val="134"/>
      </rPr>
      <t xml:space="preserve">消防安装工程完成60%；
</t>
    </r>
    <r>
      <rPr>
        <sz val="10"/>
        <rFont val="宋体"/>
        <charset val="134"/>
      </rPr>
      <t xml:space="preserve">智能化安装工程完成47.5%；
</t>
    </r>
    <r>
      <rPr>
        <sz val="10"/>
        <rFont val="宋体"/>
        <charset val="134"/>
      </rPr>
      <t xml:space="preserve">完成电梯安装5台。
</t>
    </r>
    <r>
      <rPr>
        <sz val="10"/>
        <rFont val="宋体"/>
        <charset val="134"/>
      </rPr>
      <t xml:space="preserve">
</t>
    </r>
    <r>
      <rPr>
        <sz val="10"/>
        <rFont val="宋体"/>
        <charset val="134"/>
      </rPr>
      <t xml:space="preserve">（二）装饰装修工程：智能化桥架完成70%；泳池满堂架搭设344㎡；玻璃幕墙玻璃安装320㎡；完成客房木饰面施工130间；完成客房卧室及内走廊吊顶封板235间；完成客房卫生间洗脸台盆和台面石材安装210间。
</t>
    </r>
    <r>
      <rPr>
        <sz val="10"/>
        <rFont val="宋体"/>
        <charset val="134"/>
      </rPr>
      <t xml:space="preserve">
</t>
    </r>
    <r>
      <rPr>
        <sz val="10"/>
        <rFont val="宋体"/>
        <charset val="134"/>
      </rPr>
      <t>（三）室外工程：室外管网雨污水波纹管安装完成97%；室外管网支管安装完成85%。</t>
    </r>
  </si>
  <si>
    <t>达到试营业需求</t>
  </si>
  <si>
    <t>桂林市榕湖饭店有限公司</t>
  </si>
  <si>
    <t>2019-450302-61-03-006387</t>
  </si>
  <si>
    <t>桂林市秀峰区榕湖北路16号</t>
  </si>
  <si>
    <t>“漓江美谷”医旅美融合发展示范区——水系整治和绿地公园项目（EOD项目）</t>
  </si>
  <si>
    <t>构建叠彩江东片区整体绿色生态体系，主要包括沿江环境整治、水系整治、绿地公园建设、生态林保护修复及部分道路修建维护，灵剑溪、东干渠等水系改道和整治工作。叠彩江东片区健康旅游示范基地项目规划范围内水系整治范围面积约360亩，绿地公园项目范围面积约960亩。</t>
  </si>
  <si>
    <t>已基于叠彩区江东规划完成了项目生态环境部分规划及方案内容预编制。项目产业填充部分正在积极开展招商及意向商户入驻协调工作。</t>
  </si>
  <si>
    <t>年内开展项目实地考察，签订投资框架协议。完成实施方案的编制。</t>
  </si>
  <si>
    <t>待定</t>
  </si>
  <si>
    <t>叠彩区政府</t>
  </si>
  <si>
    <t>因暂未立项，无代码。</t>
  </si>
  <si>
    <t>暂未立项</t>
  </si>
  <si>
    <t>叠彩区江东片区</t>
  </si>
  <si>
    <t>“漓江美谷”医旅美融合发展示范区——医旅美融合产业园项目（一期）</t>
  </si>
  <si>
    <t>以“医”“美”为依托，支撑医疗美容服务、医美检测、教育科研、商业旅游、发展高端特色医疗美容项目，用地面积约156亩。</t>
  </si>
  <si>
    <t>8条支持“漓江美谷”高端医美产业发展的特殊政策被列为2024年桂林市向国家、自治区层面申请的第一批支持政策。已在6月1日自治区正式印发的《打造桂林世界级旅游城市“三张清单”》中列明。</t>
  </si>
  <si>
    <t>年内完成用地预审与选址意见书、土地征收预公告、征地补偿登记、签订征地协议书等相关工作。</t>
  </si>
  <si>
    <t>叠彩区东二环路以西、建干路以北、规划下梁江路以东、规划梁江南路以南</t>
  </si>
  <si>
    <t>“漓江美谷”医旅美融合发展示范区——医疗医美工业园项目</t>
  </si>
  <si>
    <t>结合医疗、医美相关产业，集中布局工业用地，拓展医美产业链，用地面积约465亩。</t>
  </si>
  <si>
    <t>组建工作组，启动征地拆迁前期工作，现已初步摸排完毕房屋和厂房仓库、已征土地面积，完成工业园报批经费测算。</t>
  </si>
  <si>
    <t>年内启动项目范围内部分土地征拆工作。</t>
  </si>
  <si>
    <t>暂未立项，无代码。</t>
  </si>
  <si>
    <t>叠彩区东二环路以东、建干路以南、规划东三环路以西、与七星区交界处</t>
  </si>
  <si>
    <t>“漓江美谷”医旅美融合发展示范区——江东片区基础道路建设项目（一期）</t>
  </si>
  <si>
    <t>一期：为土地已报批范围内9条道路，道路总长约2213米，其中：
1.规划纵一路北段宽约30米，长约200米。
2.规划支路二十六南段，宽约18米，长约204米。
3.规划支路二十七，宽约18米，长约279米。
4.规划支路五中段，宽约18米，长约400米。
5.规划支路三十一北段，宽18米，长约315米。
6.规划下梁江路中段，宽约50米，长约203米。
7.规划支路七中段，宽约18米，长约201米。
8.规划支路八中段，宽约18米，长约211米。
9.规划白竹干路中段，宽约37米，长约200米。</t>
  </si>
  <si>
    <t>已开展前期摸底、测算工作。</t>
  </si>
  <si>
    <t>开展项目立项、可研等相关前期工作。</t>
  </si>
  <si>
    <t>桂林市江东片区城中村改造项目</t>
  </si>
  <si>
    <t>项目改造范围约1028.55亩，拆除房屋面积约31.30万平方米，拆除厂棚面积约19.45万平方米，安置房总面积12.05万平方米，新建安置房及配套设施建筑面积约4.04万平方米。主要建设内容包括房屋拆除、安置房及相关配套的建设等。</t>
  </si>
  <si>
    <t>完成项目范围内厂棚房屋的测绘工作、征拆测算及范围内人口统计。</t>
  </si>
  <si>
    <t>批复土地征收成片开发方案。启动土地报批工作，完成房屋测绘、土地征收、土地报批等前期工作。</t>
  </si>
  <si>
    <t>扁山巷片区改造项目</t>
  </si>
  <si>
    <t>主要包括2个子项：
1.扁山巷片区占地面积约18666.67平方米。计划将扁山路两侧原建于60-80年代房屋拆除搬迁，片区内共99套房改房，面积约3002平方米，整体搬迁99户。
2.规划修建扁山路。道路全长380米，红线宽度40米，双向四车道，道路等级为城市次干路Ⅱ级，行车速度为30千米/小时。</t>
  </si>
  <si>
    <t>项目大控规方案正积极推进中，目前正在参照蚂蝗洲拆迁安置方案，初步测算扁山危房改造项目资金需求。截至11月，新摸排出百纺公司所有权住宅和车库面积共计1096.14平方米；出让土地使用权面积771.4平方米。</t>
  </si>
  <si>
    <t>完成项目范围内拆迁摸底调查及项目实施方案编制工作。</t>
  </si>
  <si>
    <t>叠彩区规划阳江北路以东、扁山路两侧</t>
  </si>
  <si>
    <t>蚂蝗洲生态搬迁项目</t>
  </si>
  <si>
    <t>项目对蚂蝗洲进行生态搬迁安置，蚂蝗洲占地面积52420平方米，现有82户共318人，其中居民38户182人，房屋41栋，面积9510平方米；村民44户136人，房屋36栋，房屋面积14990平方米。</t>
  </si>
  <si>
    <t>1.完成了土地确权工作。
2.完成了测绘、评估工作。
3.土地征收工作。
4.发布了《桂林漓江（南洲大桥--净瓶山桥段）洲岛及沿岸生态修复工程项目国有土地上房屋征收安置补偿方案》征求意见公告。</t>
  </si>
  <si>
    <t>年内完成蚂蝗洲生态搬迁安置工作。</t>
  </si>
  <si>
    <t>桂林漓江景区运营有限公司</t>
  </si>
  <si>
    <t>2209-450300-04-01-438005</t>
  </si>
  <si>
    <t>叠彩区蚂蝗洲岛</t>
  </si>
  <si>
    <t>五福蔡家渡预留地置换开发项目</t>
  </si>
  <si>
    <t>项目包含五福蔡家渡农村集体预留地B-2、B-3-2地块和原规划芳华小学DH6-1-2地块，项目总占地面积约110亩，规划总建筑面积量约10万平方米，拟用于建设商品房开发和民办学校。</t>
  </si>
  <si>
    <t>2024年11月18日，龙杏华副市长在叠彩区主持召开项目现场会，明确了调整五福蔡家渡村部分预留发展用地位置事宜及B-2、B-3-2及DH6-1-2地块控规指标调整工作。</t>
  </si>
  <si>
    <t>年内按照2024年11月18日市级召开的项目现场会会议备忘要求，开展B-2、B-3-2及DH6-1-2地块规划调整工作。</t>
  </si>
  <si>
    <t>桂林新凯丰投资有限公司</t>
  </si>
  <si>
    <t>叠彩区东二环路以南、永彩路以东、芳华路以北、滨北路以西</t>
  </si>
  <si>
    <t>城北小学南校区</t>
  </si>
  <si>
    <t>项目规划总建筑面积13131平方米，建设办学规模为18个班，学生人数810人的小学。建设内容包括土建工程、装饰工程、安装工程，配套建设运动场、道路、绿化、围墙、给排水、消防、电力电信等附属工程。</t>
  </si>
  <si>
    <t>现已完成立项、选址、可研批复。</t>
  </si>
  <si>
    <t>年内完成施工图设计、预算编制、工程招标等前期工作，力争年内达到开工条件。</t>
  </si>
  <si>
    <t>桂林市城北小学</t>
  </si>
  <si>
    <t>2205-450300-04-01-405651</t>
  </si>
  <si>
    <t>叠彩区春江路西一里以南、永和路以西、北和路以北、永彩路以东</t>
  </si>
  <si>
    <t>五福片区棚户区暨环境改造项目</t>
  </si>
  <si>
    <t>位于规划芳华路以南、规划春江路以东，地块面积为53.01亩，其中D—6—3地块面积为35.71亩，B—7a地块面积为17.29亩。规划总建筑面积约为63600平方米，拟进行商业区开发及配套设施、环境综合整治等。</t>
  </si>
  <si>
    <t>已完成土地征收工作。</t>
  </si>
  <si>
    <t>力争年内实现项目开工建设。</t>
  </si>
  <si>
    <t>桂林三祺投资有限公司</t>
  </si>
  <si>
    <t>叠彩区芳华路以南、规划春江路以东、滨北路以西</t>
  </si>
  <si>
    <t>广西漓江生态综合治理示范项目漓江子项—叠彩区江东生态休闲慢行步道项目工程</t>
  </si>
  <si>
    <t>全长约23.198千米（已建成的下梁江至大河圩步道3.3千米，需新建及改建步道19.898千米），路面宽3至5米。</t>
  </si>
  <si>
    <t>完成初步设计、施工图设计、预算编制、地质勘察、招标文件编制。</t>
  </si>
  <si>
    <t>2026-2026</t>
  </si>
  <si>
    <t>年内完成项目初设重新批复，完成施工图设计及备案及工程招标。</t>
  </si>
  <si>
    <t>桂林漓江旅游投资运营有限责任公司</t>
  </si>
  <si>
    <t>2107-450300-04-01-646407</t>
  </si>
  <si>
    <t>外商投资</t>
  </si>
  <si>
    <t>叠彩区江东片区，起始于大河坊途经东窑村，向北止于灵川交界处，绕道东干渠至花卉基地，回到大河坊</t>
  </si>
  <si>
    <t>江东医旅美融合发展示范区——高端度假酒店群（一期）</t>
  </si>
  <si>
    <t>拟建设高端奢华度假酒店、室外停车场及其他配套基础设施，总占地面积85.7亩，规划总建筑面积10.27万平方米。</t>
  </si>
  <si>
    <t>已完成土地征收、清表工作。</t>
  </si>
  <si>
    <t>2025-2029</t>
  </si>
  <si>
    <t>年内完成项目范围内A1地块出让工作，并完成项目前期工作。项目范围内A1地块实现开工建设。</t>
  </si>
  <si>
    <t>叠彩区南洲大桥东侧匝道以南、东二环路以西、规划下梁江路以东、规划梁江南路以北</t>
  </si>
  <si>
    <t>“漓江美谷”医旅美融合发展示范区——中央商务区项目（一期）</t>
  </si>
  <si>
    <t>主要包括2个子项：
1.江东片区医学院周边商服配套项目：开发地块总占地面积72亩，规划总建筑面积约为7.7万平方米，拟建设特色商业体，地下停车场及其他配套基础设施。总投资约10.2亿元。
2.商务区开发项目：开发地块总占地面积约171.7亩，计划打造与国际接轨的购物中心，培育孵化一批具有核心竞争力的新消费品牌，增设免税店等。总投资约26.31亿元。</t>
  </si>
  <si>
    <t>完成征求村民代表意见。</t>
  </si>
  <si>
    <t>1.江东片区医学院周边商服配套项目：年内完成项目范围内B1地块土地出让并实现开工建设。
2.商务区开发项目：年内获得土地征收成片开发方案批复完成部分土地公告发布。</t>
  </si>
  <si>
    <t>子项1：叠彩区经一路以东、建干路以北、东二环路以西。
子项2：叠彩区东二环路以东，规划东三环路以西。</t>
  </si>
  <si>
    <t>中国汉方医药集团叠彩中医药艾草一二三产融合项目</t>
  </si>
  <si>
    <t>1.艾草种植项目，计划流转约2000亩（以实际流转为准）土地种植艾草。
2.建设艾草全产业链生产加工自动化产业园，打造艾草萃取提纯深加工洁净车间，研发、生产、加工艾草相关产品。
3.建设新能源发电项目约250兆瓦。</t>
  </si>
  <si>
    <t>已完成项目备案。</t>
  </si>
  <si>
    <t>8月开工</t>
  </si>
  <si>
    <t>年内完成项目范围内土地流转及范围内部分地块艾草种植工作，完成光伏设施建设相关工作。</t>
  </si>
  <si>
    <t>汉方医药科技(桂林)有限公司</t>
  </si>
  <si>
    <t>2411-450303-04-05-650967</t>
  </si>
  <si>
    <t>桂林古宋城历史文化街区项目</t>
  </si>
  <si>
    <t>修建东镇路及周边道路，开展房屋改造40栋，宋王城古城墙遗址保护、驿前老码头重建、宋静江府遗址公园建设、铁封山民国房屋改造等。</t>
  </si>
  <si>
    <t>按照“一砖一瓦都入景、一街一道均成文”，精益求精、扎实推进，木构安装已完成75%，屋面瓦安装已完成90%，彩绘工作已完成55%，年内可完成主街区工程建设。</t>
  </si>
  <si>
    <t>积极开展招商工作，推动主街区开街运营，启动民房改造、进行东镇门外江边道路改造和宋城墙的修缮。</t>
  </si>
  <si>
    <t>桂林市叠彩城乡建设开发有限公司</t>
  </si>
  <si>
    <t>2203-450300-04-05-529721</t>
  </si>
  <si>
    <t>叠彩区东镇路以北、铁封山以南、中山北路以东、漓江以西</t>
  </si>
  <si>
    <t>五矿车队危旧房改造项目</t>
  </si>
  <si>
    <t>项目规划用地面积12724平方米，总建筑面积34896.18平方米，主要新建1#楼、2#楼、3#楼、4#楼和新建路支路。</t>
  </si>
  <si>
    <t>1.新建路支路。
（1）已完成道路设计、预算造价编制、预算造价评审。
（2）已签订规划道路土地征收协议。
2.危房改造项目已开工建设。</t>
  </si>
  <si>
    <t>1.新建路支路：年内完成新建路支路剩余房屋的房屋征收协议签订及拆除工作，并开展新建路支路（气象路延长线）道路建设。
2.危房改造项目：年内完成1#、3#楼进行内部装饰装修工程；2#楼完成主体结构封顶。</t>
  </si>
  <si>
    <t>广西五矿汽车运输有限公司</t>
  </si>
  <si>
    <t>2018-450303-70-03-031719</t>
  </si>
  <si>
    <t>叠彩区新建路以东、气象路以北、西二环路以南</t>
  </si>
  <si>
    <t>老旧小区改造项目</t>
  </si>
  <si>
    <t>2023年老旧小区项目改造23个小区，146楼栋，3099户。2024年老旧小区项目改造36个小区，217楼栋，5039户。2025年项目计划申报改造51个小区，365栋楼，2804户（以实际下达为准）。</t>
  </si>
  <si>
    <t>1.已完成2023年改造任务60%的工程量。
2.2024年改造任务已开工建设。</t>
  </si>
  <si>
    <t>开展2025年老旧小区改造项目前期工作。年内实现2025年老旧小区改造项目开工建设。</t>
  </si>
  <si>
    <t>桂林市叠彩基础建设开发有限公司</t>
  </si>
  <si>
    <t>2201-450300-04-01-971886</t>
  </si>
  <si>
    <t>叠彩区城区范围内，涉及芦笛路15、17号小区，南二巷樟树角小区，中山中路51号，中山中路59号等多个老旧小区</t>
  </si>
  <si>
    <t>大河圩民俗旅游文化村（漓江大河坊）项目</t>
  </si>
  <si>
    <t>项目包括大河圩古码头、游客服务中心、公共厕所、管网、水域整治、绿化景观、亮化工程建设，以大河坊文创特色村为重点打造旅游休闲集散地。</t>
  </si>
  <si>
    <t>1.米粉博物馆，油茶博物馆进入装修中。
2.两家民宿酒店、三家餐厅、米粉店、饮料店、咖啡厅等装修完成，运营中。
3.三养小镇研学基地申请成功，运营中。
4.旅居康养项目启动运营。</t>
  </si>
  <si>
    <t>2018-2027</t>
  </si>
  <si>
    <t>年内完成旅居康养文化活动室、烘焙店、两家民宿的装修及运营工作，完成项目街区亮化工程。</t>
  </si>
  <si>
    <t>桂林大河坊置业有限公司</t>
  </si>
  <si>
    <t>2020-450303-70-01-012317</t>
  </si>
  <si>
    <t>合资</t>
  </si>
  <si>
    <t>叠彩区南洲大桥东侧匝道以北、大四路两侧、规划东三环路以南</t>
  </si>
  <si>
    <t>桂林医学院附属医院“三院一中心”——广西细胞技术工程中心</t>
  </si>
  <si>
    <t>总建筑面积为2216.31平方米，其中主体建筑面积为2180.31平方米。包含土建工程、装饰装修工程、给排水工程、电气工程暖通工程、智能化工程、消防工程、绿色建筑工程、室外配套工程及设备购置工程等。</t>
  </si>
  <si>
    <t>项目主体建设工程已完成90%。</t>
  </si>
  <si>
    <t>年内完成剩余主体建筑工程及装饰装修、配套工程及设备购置。</t>
  </si>
  <si>
    <t>桂林医学院附属医院</t>
  </si>
  <si>
    <t>2017-450305-83-01-021278</t>
  </si>
  <si>
    <t>叠彩区规划经三路以东、建干路以北、东二环路以西</t>
  </si>
  <si>
    <t>新建路保障性租赁房项目</t>
  </si>
  <si>
    <t>总建筑面积7.8万平方米，其中住宅面积58538.91平方米。主要建设保障性安居住房及周边基础配套设施。</t>
  </si>
  <si>
    <t>项目已开工建设。</t>
  </si>
  <si>
    <t>年内完成部分楼栋封顶。</t>
  </si>
  <si>
    <t>桂林园中园农业开发有限公司</t>
  </si>
  <si>
    <t>2202-450303-04-01-748714</t>
  </si>
  <si>
    <t>叠彩区新建路以西、怡和佳苑以北</t>
  </si>
  <si>
    <t>叠彩区尧山花卉产业园项目</t>
  </si>
  <si>
    <t>叠彩区尧山花卉产业园总占地约8平方公里，本项目为花卉产业园中的一部分，项目重点对缤纷叠彩田园综合体进行进一步改造提升，建设内容主要包括园区道路提升改造、园区配套基础设施建设及高端花卉大棚建设等。</t>
  </si>
  <si>
    <t>1.按照“一园一主题,一园一特色”产业规划布局，完成知竹小仙肉精品园和盆景大观园期建设、铭景造园一期改造、欣儿的花园二期改造、廖家小铺一期建设；2.成功引进7家盆景企业；3.完成大河坊花卉研学驿站建设并投入使用；4.完成第三届南方花卉苗木交易会暨第五届广西花卉苗木交易会筹办工作；5.落实完成了自治区党委原书记刘宁在叠彩调研时的指示，选定了朱顶红、月季、兰花3个适合桂林地域特色的优质花卉品种，并完成示范种植；6.园区被评定为桂林缤纷叠彩花卉苗木观光基地2024年广西森林旅游系列品牌，并获得桂林青年发展友好型区域建设试点授牌。</t>
  </si>
  <si>
    <t>2022-
2026</t>
  </si>
  <si>
    <t>1.完成廖家小铺二期建设、瑞园一期改造、花木研究所改造。
2.做好第四届南方花卉苗木交易会暨第六届广西花卉苗木交易会的筹办工作。
3.组织开展不少于2个趣味、展销活动。
4.加强与云南、广东、广西花协的对接，开展招商引资工作，力争引进1家花卉苗木企业，积极引进新品种，做大做强花卉产业。</t>
  </si>
  <si>
    <t>2208-450300-04-05-551694</t>
  </si>
  <si>
    <t>2022年
5月1日</t>
  </si>
  <si>
    <t>叠彩区建干路以东、银桂路以南、金桂路以西、花卉大道以北</t>
  </si>
  <si>
    <t>山水林田湖草沙一体化保护和修复工程（叠彩段）</t>
  </si>
  <si>
    <t>主要包括2个子项：
1：南洲岛生态修复工程：主要对南洲岛岸线进行生态修复，铺设污水管网，新建污水泵站。
2：漓江支流综合整治项目（二期）：对灵剑溪(蒙正村至下梁江段、白竹干村至黄莺岩工业园段)清风沟(下窑村至蒋家岭村段)进行河道污染底泥清理、生态护岸建设。</t>
  </si>
  <si>
    <t>1.南洲岛生态修复工程2024年已完成60%施工进度，剩余施工内容按照施工计划逐个实施。
2.漓江支流综合整治项目（二期）开展初设评审工作。</t>
  </si>
  <si>
    <t>2022-2025</t>
  </si>
  <si>
    <t>1.实现漓江支流综合整治项目（二期）开工建设。
2.南洲岛生态修复工程实现竣工。
3.年内漓江支流综合整治项目（二期）实现竣工。</t>
  </si>
  <si>
    <t>2109-450300-04-01-881078</t>
  </si>
  <si>
    <t>子项1：叠彩区南洲岛
子项2：叠彩区蒙正村至下梁江段、白竹干村至黄莺岩工业园段河道、下窑村至蒋家岭村段河道</t>
  </si>
  <si>
    <t>爱琴海购物公园</t>
  </si>
  <si>
    <t>项目位于原国际电线电缆厂老厂区，拟建设一座集马术体验馆、天空农场、图书馆、餐饮购物为一体的综合体，结合桂林本土文化内涵，推动品牌商业经济全面发展，打造核心商业圈层。</t>
  </si>
  <si>
    <t>目前项目已完成收储评估，下步将进行土地收储和招拍挂。</t>
  </si>
  <si>
    <t>完成规划调规、项目设计。</t>
  </si>
  <si>
    <t>桂林国际电线电缆集团有限公司、上海爱琴海商业集团股份有限公司</t>
  </si>
  <si>
    <t>七星区政府</t>
  </si>
  <si>
    <t>因项目刚完成收储评估，无项目代码。</t>
  </si>
  <si>
    <t>无</t>
  </si>
  <si>
    <t>七星区骖鸾路35号</t>
  </si>
  <si>
    <t>格力电器（桂林）智能制造生产基地</t>
  </si>
  <si>
    <t>项目占地面积约53.33万平方米，总投资约100亿元，拟建设广西最先进的家电智能制造生产基地。一期主要生产除湿机、家用空调、生活电器等产品，建设智能家居展示中心；二期计划建设中央空调、新能源电池生产基地。</t>
  </si>
  <si>
    <t xml:space="preserve">目前已完成500亩土地指标报批、征地拆迁等相关工作。新征地块650亩已完成协议签订，该地块已全部完成附作物，坟墓清点和复核工作。地块内101栋3万余平方米房屋已完成双登、测绘和复核，全部进行预谈判三轮。
</t>
  </si>
  <si>
    <t>力争项目全面开工。</t>
  </si>
  <si>
    <t>珠海格力电气股份有限公司</t>
  </si>
  <si>
    <t>2410-450305-04-01-840678</t>
  </si>
  <si>
    <t>七星区铁山路铁山工业园</t>
  </si>
  <si>
    <t>桂林数字经济产业园</t>
  </si>
  <si>
    <t>项目占地870.14亩，建筑面积64.27万平方米，其中龙门片区占地541.95亩，建筑面积27.32万平方米，计划建设孵化型厂房25栋，配套建设路网工程、给排水管网工程及电力、通信、照明等其他配套设施工程；英才片区占地328.19亩，建筑面积36.95万平方米，计划建设标准厂房30栋，配套建设道路工程、给排水管网工程及电力、通信、照明等其他配套设施工程。</t>
  </si>
  <si>
    <t>目前已完成分户测量63户（预计总数67户），完成率94%；清点附着物55户（预计总数75户），完成率73.3%；签订补偿协议51户（预计总数77户），完成率66.2%；清点坟头共118座；签订迁坟协议75份</t>
  </si>
  <si>
    <t>完成龙门地块路网工程的城镇土地收取划拨使用权手续、施工图设计和施工许可证的办理，力争园区内路网工程开工建设。</t>
  </si>
  <si>
    <t>桂林数字经济园发展有限公司</t>
  </si>
  <si>
    <t>2302-450316-04-04-228876</t>
  </si>
  <si>
    <t>七星区铁山工业园龙门地块、横塘路33号</t>
  </si>
  <si>
    <t>洁伶新生产基地项目</t>
  </si>
  <si>
    <t>新增用地200亩，建设智能化生产车间7万平方米，高速全自动卫生巾生产线20条，消毒车间2万平方米，大型环氧乙烷消毒柜18台，原材料、成品仓库5万平方米、产品研发中心及配套设施1万平方米，建成投产后实现年产1500万件卫生用品的产能，新增产值12亿元，新增税收1亿元，解决就业800人以上。</t>
  </si>
  <si>
    <t>形成初步投资意向。</t>
  </si>
  <si>
    <t>明确项目地块位置，开展项目设计等前期工作。</t>
  </si>
  <si>
    <t>桂林洁伶工业有限公司</t>
  </si>
  <si>
    <t>因项目还处于投资意向阶段，无代码。</t>
  </si>
  <si>
    <t>项目地块位置未定</t>
  </si>
  <si>
    <t>七里店派出所</t>
  </si>
  <si>
    <t>项目拟新建七里店派出所，总面积6585.52平方米。</t>
  </si>
  <si>
    <t>已完成提级论证,项目建议书已批复；《桂林市公安局七里店派出所建设工程》、《桂林市中心城区漓东东部片区湖塘单元C03-04地块详细规划》方案已经完成公示。</t>
  </si>
  <si>
    <t>完成一期办案楼主体及配套设施的施工建设。</t>
  </si>
  <si>
    <t>桂林市公安局七星分局</t>
  </si>
  <si>
    <t>2403-450300-04-01-571526</t>
  </si>
  <si>
    <t>七星区横塘路中段以北，启明星小学对面</t>
  </si>
  <si>
    <t>园区基础设施提升改造工程（二期）</t>
  </si>
  <si>
    <t>二期主要建设铁山园紫杉路及规划道路市政管线建设，规划道路一道路红线为40米，长为725米，紫杉路道路红线为45米，长为1000米，建设内容包括给水工程、排水工程（雨水、污水工程）、电力及通信管线工程</t>
  </si>
  <si>
    <t>筹备项目前期。</t>
  </si>
  <si>
    <t>完成项目可行性研究报告、初步设计等前期工作。</t>
  </si>
  <si>
    <t>桂林高新技术产业建设开发总公司（暂定）</t>
  </si>
  <si>
    <t>2412-450316-04-01-601326</t>
  </si>
  <si>
    <t>七星区铁山园紫杉路</t>
  </si>
  <si>
    <t>桂林市“漓韵侨乡”莲花源生态田园二期乡创部落项目</t>
  </si>
  <si>
    <t>项目主要建设，田园景观、康养旅游、农业生产体验、民宿文创等。</t>
  </si>
  <si>
    <t>民宿集群部分前期规划中。</t>
  </si>
  <si>
    <t>完成三星级景区申报，民宿集群部分完成前期规划工作</t>
  </si>
  <si>
    <t>桂林江霖产业投资有限公司</t>
  </si>
  <si>
    <t>项目处于前期规划阶段，无项目代码</t>
  </si>
  <si>
    <t>华侨农场莲花源生态田园</t>
  </si>
  <si>
    <t>国家级航空轮胎创新中心建设项目</t>
  </si>
  <si>
    <t>该项目为国家级航空轮胎创新中心建设项目，包含研发实验楼建设及研发实验能力提升建设。项目新建建筑总建筑面积12491.06平方米，均为地上建筑无地下室。新建5栋建筑单体，包含1栋创新中心（实验楼），2栋科研楼，1栋科研交流中心，1栋创新中心（专家楼工作站）。项目引进国内国际先进的分析仪器和试验设备53台（套），配套建设相关支撑设施。</t>
  </si>
  <si>
    <t>已完成项目立项审批，正在进行可研编制及审批。</t>
  </si>
  <si>
    <t xml:space="preserve">
完成可研批复、初步设计等前期工作，力争项目开工建设。
</t>
  </si>
  <si>
    <t>中国化工集团曙光橡胶工业研究设计院有限公司</t>
  </si>
  <si>
    <t>2501-450305-04-01-623351</t>
  </si>
  <si>
    <t>七星区横塘路55号</t>
  </si>
  <si>
    <t>华诺威医美大健康产业园项目</t>
  </si>
  <si>
    <t>项目占地105亩，建筑面积7万平方米，分二期建设。其中药品板块新建表皮生长因子原液生产车间、单剂量表皮生长因子滴眼液生产车间、多剂量表皮生长因子滴眼液生产车间、化药滴眼液生产车间；医疗器械板块新建二类医疗器械敷料类生产车间，包括皮肤创面敷料、皮肤微创凝胶等医美产品；化妆品板块新建可以生产全套的护肤品类生产车间；新建研发中心、质检中心，办公行政大楼等配套设施。</t>
  </si>
  <si>
    <t>正进行项目设计前期工作。</t>
  </si>
  <si>
    <t>12月开工</t>
  </si>
  <si>
    <t>完成环评审批，前期设计等工作，力争开工建设。</t>
  </si>
  <si>
    <t>桂林药铭成德药业有限公司</t>
  </si>
  <si>
    <t>2208-450305-04-01-547897</t>
  </si>
  <si>
    <t>七星区创业一道英才科技园</t>
  </si>
  <si>
    <t>鸾西三片区改造项目</t>
  </si>
  <si>
    <t>项目位于骖鸾路12号，占地面积约7.8万平方米，拟建设商住一体的综合体项目。</t>
  </si>
  <si>
    <t>目前已拟制了1-9楼安置补偿方案，准备入户开展拆迁协议签订工作。</t>
  </si>
  <si>
    <t>2025-2028</t>
  </si>
  <si>
    <t>项目开工，安置房建筑主体完成80%，D-5地块大部分商住楼达到预售条件。</t>
  </si>
  <si>
    <t>桂林三金集团股份有限公司（暂定）</t>
  </si>
  <si>
    <t>2308-450305-04-01-274603</t>
  </si>
  <si>
    <t>七星区骖鸾路12号</t>
  </si>
  <si>
    <t>口腔医疗器械及材料研发生产基地建设项目</t>
  </si>
  <si>
    <t>项目拟新建口腔医疗器械及材料等新产品研发生产车间2.5万平方米，购置CNC数控车床、超精密外圆磨床、模具等一批先进测试仪器及生产设备，预计新增各类口腔医疗器械及材料产量约50万台（套）/年。</t>
  </si>
  <si>
    <t>目前正在进行前期规划设计。</t>
  </si>
  <si>
    <t>完成施工许可证办理,项目开工建设。</t>
  </si>
  <si>
    <t>桂林市啄木鸟医疗器械有限公司</t>
  </si>
  <si>
    <t>2020-450305-35-03-028849</t>
  </si>
  <si>
    <t>七星区朝阳路信息产业园</t>
  </si>
  <si>
    <t>洁伶总部经济商务中心</t>
  </si>
  <si>
    <t>项目位于毛塘路7号，占地面积29亩，拟建设洁伶总部办公大楼、中心酒店、公寓等。</t>
  </si>
  <si>
    <t>1.项目部队限高手续已办理好。
2.已办理好项目的地下室部分的工程规划许可证、施工许可证。
3.项目现场已经开始打桩施工，预计桩基施工在2025年1月完成。</t>
  </si>
  <si>
    <t>3月开工</t>
  </si>
  <si>
    <t>项目开工建设，完成建筑主体封顶。</t>
  </si>
  <si>
    <t>2403-450305-04-01-159304</t>
  </si>
  <si>
    <t>七星区毛塘路7号</t>
  </si>
  <si>
    <t>白云电器特高压输配电设备及新能源产业(桂林基地)项目</t>
  </si>
  <si>
    <t>项目分两期建设。一期占地约120亩，主要建设白云电器特高压输配电设备及新能源产业(桂林基地)项目，落地特高压器材，预计年产量达30万吨，年产值约50亿元;二期还将引进新能源储能设备集成、环保自动化产品等产线。围绕国家双碳战略，项目总体计划引进多家新能源输配电产业链上下游生态企业，构建智能生产系统与产业集群。计划引进特高压器材、全钒液流储能电池等示范项目，形成新能源技术研发、生产及应用三位一体的产业生态。</t>
  </si>
  <si>
    <t>已完成地块围挡施工和清表。6月14日，土方工程招标开标；7月9日开始进场进行平整土地；已完成土方平整，正在进行验收与拨付资金；正在开展高压线迁移工作。</t>
  </si>
  <si>
    <t>完成土地三通一平、项目规划设计等前期工作，项目实质性开工。</t>
  </si>
  <si>
    <t>桂林智源电力电子有限公司</t>
  </si>
  <si>
    <t>因项目还处于招标、清表阶段，无代码。</t>
  </si>
  <si>
    <t>桂林漓佳16000吨铜基新材料生产线技术升级改造项目</t>
  </si>
  <si>
    <t>项目新增高效、节能及环保的熔铸炉及配套的全自动铸锭锯切车皮一体机设备，新增达到世界领先水平、具有自动在线监控的1套4000吨挤压机自动化生产线，新增全自动上下料的高速轧管机，新建设一座22140平方米并带屋顶太阳能发电的现代化标准厂房，配套新建一座1680平方米的现代化研发与检测中心大楼。</t>
  </si>
  <si>
    <t>正在进行初步设计以及主体设备的招标，同步推进项目建设报批。</t>
  </si>
  <si>
    <t>5月开工</t>
  </si>
  <si>
    <t>实现开工，并完成厂房主体建设及部分设备购置。</t>
  </si>
  <si>
    <t>桂林漓佳金属有限责任公司</t>
  </si>
  <si>
    <t xml:space="preserve">2404-450305-04-02-725948
</t>
  </si>
  <si>
    <t>七星区铁山路4号</t>
  </si>
  <si>
    <t>桂林市超硬精密刀具绳锯生产基地项目</t>
  </si>
  <si>
    <t>新增工业用地26亩，建设超硬精密刀具、超硬合金锯片、金刚石绳锯等新型超硬工具生产基地，预计至2026年达产，达产后可增加欧洲和美国市场外贸年订单量2000万美元/年。</t>
  </si>
  <si>
    <t>正在进行项目用地审批。</t>
  </si>
  <si>
    <t>9月开工</t>
  </si>
  <si>
    <t>完成土地摘牌、规划设计，力争实现开工建设。</t>
  </si>
  <si>
    <t>桂林特邦新材料股份有限公司</t>
  </si>
  <si>
    <t>2409-450305-04-01-463366</t>
  </si>
  <si>
    <t>七星区铁山路20号</t>
  </si>
  <si>
    <t>桂林高新区七星园湖塘特色产业园(一期)</t>
  </si>
  <si>
    <t>项目位于七星区湖塘片区，占地面积约99亩，建筑总面积约14万平方米，拟建设工业标准厂房、会议中心、员工公寓等。</t>
  </si>
  <si>
    <t>正在进行项目用地审批</t>
  </si>
  <si>
    <t>完成土地摘牌并开工建设。</t>
  </si>
  <si>
    <t>桂林星盛产业投资集团有限公司</t>
  </si>
  <si>
    <t>2403-450305-04-01-749856</t>
  </si>
  <si>
    <t>七星区七星园长山片区</t>
  </si>
  <si>
    <t>晶瑞高端量具量仪及芯片传感器产业基地</t>
  </si>
  <si>
    <t>涉及20亩建设用地、建设生产车间（厂房）三座，建筑面积约30000平方米；生产线+生产设备项目：规划建设容栅传感器装配线（10条）、MEMS传感器生产线（2条）、数控加工中心8套、激光切割中心8套、净化车间配套设备及各类检测设备、仪表、装配工具、模具等。</t>
  </si>
  <si>
    <t>完成土地摘牌，完成规划设计，开工建设。</t>
  </si>
  <si>
    <t>桂林市晶瑞传感技术有限公司</t>
  </si>
  <si>
    <t>2408-450305-04-01-929145</t>
  </si>
  <si>
    <t>桂林市超声波口腔预防专用设备产业化基地建设</t>
  </si>
  <si>
    <t>项目为医疗器械-高端诊疗设备/高值医用耗材/无源医疗期器械的研发、生产、制造并完成产业化的项目。购置、真空热处理炉、EMC电磁辐射测试设备、超高速摄像机设备、激光焊接机、传导测试仪等有关超声喷砂牙周治疗仪及手柄测试用的先进设备，建设智能化生产线，建成后形成年产30万台产能。</t>
  </si>
  <si>
    <t>正在进行报建审批。</t>
  </si>
  <si>
    <t>1月开工</t>
  </si>
  <si>
    <t>全面开工，完成厂房主体建设。</t>
  </si>
  <si>
    <t>桂林市锐锋医疗器械有限公司</t>
  </si>
  <si>
    <t>2409-450305-04-01-522711</t>
  </si>
  <si>
    <t>桂林假日酒店项目</t>
  </si>
  <si>
    <t>项目占地1200平方米，拟对原七星凯宁大酒店进行升级改造。</t>
  </si>
  <si>
    <t>清拆、设计。</t>
  </si>
  <si>
    <t>开展酒店装修改造工作。</t>
  </si>
  <si>
    <t>桂林凯宁七星大酒店有限公司</t>
  </si>
  <si>
    <t>2020-450305-61-03-009012</t>
  </si>
  <si>
    <t>七星区漓江路17号</t>
  </si>
  <si>
    <t>桂林市英才园先进制造产业园（一期）</t>
  </si>
  <si>
    <t>拟购置74亩土地，新建7万平方米标准厂房，包括电子束设备制造生产项目、铁芯电抗器生产线建设，建成后形成电子束焊机年产100台产能。</t>
  </si>
  <si>
    <t>完成土地摘牌，完成规划设计，全面开工建设。</t>
  </si>
  <si>
    <t>桂林狮达技术股份有限公司、桂林五环电器制造有限公司</t>
  </si>
  <si>
    <t>项目处于前期用地审批阶段，无项目代码</t>
  </si>
  <si>
    <t>桂林航天科技创新中心教师公寓项目</t>
  </si>
  <si>
    <t>项目占地面积约33.33万平方米，主要建设教师公寓楼、孵化中心、研发大楼和产业培育基地。</t>
  </si>
  <si>
    <t>正在进行挡土墙施工工作</t>
  </si>
  <si>
    <t>开展23栋楼装饰装修工程、15栋楼主体结构封顶及开展10栋楼基础地下室或主体结构施工。</t>
  </si>
  <si>
    <t>桂林智航房地产开发有限公司</t>
  </si>
  <si>
    <t>2020-450305-48-03-029605</t>
  </si>
  <si>
    <t>七星区金鸡路2号</t>
  </si>
  <si>
    <t>桂林市七星区朝阳乡合心村民委员会田心里村安置房建设工程</t>
  </si>
  <si>
    <t>项目占地面积约9000平方米，拟新建安置房建筑面积约19830.6平方米及配套供水、供电、供气等辅助设施。</t>
  </si>
  <si>
    <t>土地平整中。</t>
  </si>
  <si>
    <t>完成安置房主体建设。</t>
  </si>
  <si>
    <t>七星区朝阳乡合心村民委员会</t>
  </si>
  <si>
    <t>2108-450305-04-01-789075</t>
  </si>
  <si>
    <t>七星区东二环路辅路</t>
  </si>
  <si>
    <t>军用随动控制总成产业化及伺服电机扩产项目</t>
  </si>
  <si>
    <t>项目建设面积约1.2万平方米，拟新建生产场地、军用随动控制系统总成产能建设、伺服电机扩产建设（含生产设备的购置与安装、配套设施建设以及人员配置、装配/调试/工艺/质量/服务培训等）、研发条件建设等，并开展系列项目的研发。</t>
  </si>
  <si>
    <t>1.完成科研生产大楼建设和内部装修，公司研发中心等部门已搬入，开始正式投入使用。
2.购置伺服电机扩产建设的自动化流水线3条、高低温试验箱等检测设备，其他生产及检测设备采购和安装中。3.开展军用随动控制系统总成等项目研发，研制多款国产化伺服系统等新产品。</t>
  </si>
  <si>
    <t>实现项目竣工。</t>
  </si>
  <si>
    <t>桂林星辰科技股份有限公司</t>
  </si>
  <si>
    <t>2020-450305-40-03-040497</t>
  </si>
  <si>
    <t>七星区塔山片区城中村•棚户区改造暨环境整治工程</t>
  </si>
  <si>
    <t>项目总建筑面积约127.05万平方米，分为塔山民族特色商业区、塔山国际生态养心岛核心区、塔山养生养心区。主要业态有桂林特色旅游商业街区、桂林地方美食街区、塔山国际养心馆、塔山市民公园部分养生养心配套设施、旅游高端论坛会议中心（含商务配套设施区）、高新技术体验展示区、塔山村民回迁安置及配套设施建设区等。</t>
  </si>
  <si>
    <t>塔山D03安置房总建筑面积34.99万平米，安置户数1951户（其中：一户一宅651户，公寓楼1300户）。目前已建成并交付面积为17.75万平米，已入住拆迁户数为591户。余下4栋一户一宅安置房已全部封顶并拆除了外架，安置公寓楼1#、2#、3#楼于2024年4月交付，8#、9#、10#楼已下外架，4#、6#、7#已封顶，5#楼主体还剩三层未建设。其余两个安置地块因规划及资金的问题尚未启动建设。</t>
  </si>
  <si>
    <t>2017-2026</t>
  </si>
  <si>
    <t>完成一户一宅53#~56#楼、59#楼交付，完成公寓楼4#~10#楼交付，完成地下室交付。</t>
  </si>
  <si>
    <t>桂林市日兴置业有限公司</t>
  </si>
  <si>
    <t>2017-450000-70-03-005356</t>
  </si>
  <si>
    <t>七星区塔山导及周边</t>
  </si>
  <si>
    <t>南药国际化抗疟药产业园项目</t>
  </si>
  <si>
    <t>项目计划对52.7亩新地块以及现有车间进行建设和改造：在新地块建设制大楼（四）并新建和改建4条生产线，新建立体库，设置约15000货位；升级改造API-II车间，拆除煤棚并新建维保中心楼，新建化工库一/二、罐区、泵房、初期雨水池、事故应急池、配套门卫，新建围墙、雨污管网、道路等总图工程，并进行电力增容；改建厂区门口道路、改建挡土墙、将制剂大楼外墙进行升级改造，并配套消防项目、并将桂林南药厂区进行整体形象提升设计。</t>
  </si>
  <si>
    <t>1.储罐区、化工库一/二、维保中心、制剂大楼（二）正在消防验收。
2.国际化注射剂生产基地建设项目结构设计已完成。
3.国际固体制剂建设项目已完成20%改造。</t>
  </si>
  <si>
    <t>协调集团落实制剂大楼（四）和立体库投资情况。</t>
  </si>
  <si>
    <t>桂林南药股份有限公司</t>
  </si>
  <si>
    <t>2208-450316-04-01-825610</t>
  </si>
  <si>
    <t>七星区七里店路43号</t>
  </si>
  <si>
    <t>桂林融创和平万达旅游城</t>
  </si>
  <si>
    <t>项目占地面积约153万平方米，总建筑面积281万平方米，建设大型高端社区，主要布局商业、住宅、学校及周边配套设施建设。</t>
  </si>
  <si>
    <t xml:space="preserve">
1.N7地块红线外供配电工程已完成，并全部通电。
2.N8-1地块红线内施工完成，N5地块红线内施工完成，N4地块供电方案批复完成。
3.自“保交楼”工作开展以来，N4、N5、N7、N8-1、N8-2、N10-1、N10-2b等7个地块已完成保交付工作，交付3841套。
</t>
  </si>
  <si>
    <t>2016-2026</t>
  </si>
  <si>
    <t>开展十一期4栋楼竣工备案、十二期7栋楼竣工备案和完成2栋楼完成砌筑抹灰工作。</t>
  </si>
  <si>
    <t>桂林融创城投资有限公司</t>
  </si>
  <si>
    <t>2017-450305-70-02-009004</t>
  </si>
  <si>
    <t>七星区和平片区</t>
  </si>
  <si>
    <t>和平片区棚户区改造安置房项目二期</t>
  </si>
  <si>
    <t>总建筑面积217281.29平方米，主要建设12栋楼及地下室、室内给排水、电气等安装工程、室外道路广场工程、给排水设施工程配电与照明工程、通信工程、绿化工程等附属配套设施工程。</t>
  </si>
  <si>
    <t>1.安置房二期2024年11月26日已正式复工。
2.安置房一期安置房一期1、2、5、6#楼及N1-6地块地下室和8、9、10、13#楼及N14-1地块地下室工程在市住建局完成竣工备案。</t>
  </si>
  <si>
    <t>安置房项目二期竣工交付。</t>
  </si>
  <si>
    <t>桂林市七星区穿山街道办事处</t>
  </si>
  <si>
    <t>2019-450305-47-03-001470</t>
  </si>
  <si>
    <t>七星区和平新城</t>
  </si>
  <si>
    <t>桂林市桂海国际旅游度假区</t>
  </si>
  <si>
    <t>项目打造集花卉体验、亲子游乐、生态度假、育种研发、花木种植、婚庆服务、品牌演示、文化交流等多功能于一体的国家5A级景区，国家农业高新技术产业示范区。</t>
  </si>
  <si>
    <t>已完成一期土地供应，游客接待中心、旅游厕所、景观大道、景观喷泉、休闲观光区域园林建设已经完成；桂海酒店二期交付、萌宠乐园、热气球营地、无动力乐园投入使用；住宅板块1#、2#、3#、8#、9#、10#、11#、12#、13#、15#、16#、18#、19#、21#、22#楼已竣工交付，7#、17#楼外墙涂料施工完成，外架已下架。正在开展商业区土地平整及报建工作。</t>
  </si>
  <si>
    <t>开展剩余商业街区建设施工。</t>
  </si>
  <si>
    <t>桂林市信文房地产开发有限公司</t>
  </si>
  <si>
    <t>2020-450305-82-03-028648</t>
  </si>
  <si>
    <t>七星区航天路22号</t>
  </si>
  <si>
    <t>桂林东站冷链物流园</t>
  </si>
  <si>
    <t>项目建设冷链物流园，建设面积约10.47万平方米，包括一期工程交易大棚及其他配套，二期工程冷库及配套设施，三期工程周边配套设施等。</t>
  </si>
  <si>
    <t>已完成项目前期工作，主要建设内容中已完成冷库筏板基础、地下室剪力墙、力柱以及地下室部分顶板工程。</t>
  </si>
  <si>
    <t>2019-2026</t>
  </si>
  <si>
    <t>二期工程冷库项目计划2025年6月完成主体工程建设、设备安装工程、高温冷库建设；2025年12月完成配套设施建设、冷库调试并投入运营。三期工程周边配套设施项目计划于2025年完成前期工作、项目开工建设。</t>
  </si>
  <si>
    <t>桂林万禾市场管理有限责任公司</t>
  </si>
  <si>
    <t>2018-450305-59-03-013931</t>
  </si>
  <si>
    <t>七星区东站路</t>
  </si>
  <si>
    <t>七星区老旧小区改造（老化管道更新）项目</t>
  </si>
  <si>
    <t>项目对七星辖区内26个老旧小区进行基础设施改造，涉及206栋建筑，4428户居民，涉及建筑面积40.88万平方米。改造内容包括小区内道路、绿化改造，排污管道、屋面及楼道修缮，供水供电设施、围墙等基础设施的提升改造。</t>
  </si>
  <si>
    <t>已完成园林宿舍、东晖苑、东站，经济干校宿舍、人寿保险公司宿舍、十八中宿舍小区、非机动车管理所、三里店所，穿山乡宿舍小区，山大酒店，长盛时代广场、污水处理厂小区的建设施工。正在进行三砖厂，七星花园、军警民小区的施工。</t>
  </si>
  <si>
    <t>项目全部完工。</t>
  </si>
  <si>
    <t>桂林高新技术产业建设开发总公司</t>
  </si>
  <si>
    <t>2203-450300-04-01-377689、2203-450300-04-01-250394、2203-450300-04-01-469669、2203-450300-04-01-250394</t>
  </si>
  <si>
    <t>七星辖区内26个老旧小区</t>
  </si>
  <si>
    <t>桂林航天工业学院新校区扩建项目（二期）</t>
  </si>
  <si>
    <t>项目总建筑面积366498平方米，建设内容包括教学楼、实验楼、实训中心、3.5万平方米的图书馆、体育馆、学生公寓、食堂、行政用房、后勤附属用房等，配套建设大门、运动场、绿化、道路、停车场、给排水、电气、消防等附属工程。</t>
  </si>
  <si>
    <t>1.科技活动中心已封顶。
2.食堂进行室内水电管线的敷设。
3.创新创业中心已完成室内砖墙的砌筑。
4.行政办公及院系教师办公楼完成基础回填以及地上一层顶板浇筑工作。
5.综合体育馆完成B区第5-8榀梁的吊装。</t>
  </si>
  <si>
    <t>完成综合体育馆、大学生创新创业中心、科技活动中心、行政办公及院系教师办公楼建设工作。</t>
  </si>
  <si>
    <t xml:space="preserve">桂林航天工业学院
</t>
  </si>
  <si>
    <t>2105-450305-04-05-376705</t>
  </si>
  <si>
    <t>智能柔性控温发热线在新能源汽车整车热管理上产业化应用项目</t>
  </si>
  <si>
    <t>项目填补广西整车热管理领域控温发热空白，采用独特的石墨烯/温敏材料纳米制备技术、等离子体改性熔融、混合拉丝技术，全自动布线设计技术，购置布线机、雕刻机、圆刀机、热压、覆膜、涂布等先进设备，建设石墨烯控温发热片生产线，形成年产石墨烯控温发热片、发热垫等产品300万套产能。项目建设达成后可实现自能控温材料产值1个亿。</t>
  </si>
  <si>
    <t>目前已经完成了大部分设备的采买和产线搭建。</t>
  </si>
  <si>
    <t>完成布线产线搭建。</t>
  </si>
  <si>
    <t>桂林清研皓隆新材料有限公司</t>
  </si>
  <si>
    <t>2019-450305-26-03-044626</t>
  </si>
  <si>
    <t>七星区七里店路大学科技园</t>
  </si>
  <si>
    <t>东衡桂林制造基地扩建项目（三期）</t>
  </si>
  <si>
    <t xml:space="preserve">项目拟租赁厂房新建光无源产品生产线，总面积约15600平方米。生产车间每层均设置前处理、生产产线、包装等环节，使生产更高效；新增研发、生产、检验、自动化测试等设备及相关配套设施。项目建成后可实现年产量4000万头光纤连接器等多元化产品。
</t>
  </si>
  <si>
    <t>正在办理环评、消防验收及车间装修，同步进行设备购置。</t>
  </si>
  <si>
    <t>完成车间装修，同步进行设备采购，完成部分生产线安装调试。</t>
  </si>
  <si>
    <t>桂林东衡光通讯技术有限公司</t>
  </si>
  <si>
    <t>2112-450305-04-01-576624</t>
  </si>
  <si>
    <t>七星区增材产业园</t>
  </si>
  <si>
    <t>桂林市智能数字化特色印刷基地项目</t>
  </si>
  <si>
    <t>项目位于英才科技园内，总用地面积约44亩。拟对现有一栋六层建筑和一栋一层厂房进行装修改造，改造成第一命题中心及智能数字化印刷基地，大幅提升印刷质量和产能。同时规划建设第二命题中心规划六层，总建筑面积约7000平方米。仓储发散基地建筑面积约4800平方米，警卫楼建筑面积约2000平方米，办公楼建筑面积约1800平方米。</t>
  </si>
  <si>
    <t>正对原有建筑和厂房进行改造，并陆续购置设备进行安装调试。</t>
  </si>
  <si>
    <t>完成原有建筑和厂房改造，新命题中心、办公楼、警卫楼及仓储中心全面展开建设。</t>
  </si>
  <si>
    <t>广西方大印业集团有限公司</t>
  </si>
  <si>
    <t>2302-450305-04-02-969034</t>
  </si>
  <si>
    <t>广西壮族自治区地质环境监测站桂林基地危旧房改造项目</t>
  </si>
  <si>
    <t>项目总建筑面积21283平方米，包括住宅楼、物业管理中心、婴幼儿照护场地、养老服务中心、停车场等内容。</t>
  </si>
  <si>
    <t>完成清拆，开展地基作业。</t>
  </si>
  <si>
    <t>正式开工建设，完成3栋楼主体封顶。</t>
  </si>
  <si>
    <t>广西壮族自治区地质环境监测站</t>
  </si>
  <si>
    <t>2308-450305-04-01-627981</t>
  </si>
  <si>
    <t>七星区环城南一路12号</t>
  </si>
  <si>
    <t>园区基础设施提升改造工程（一期）</t>
  </si>
  <si>
    <t xml:space="preserve">
一期建设内容主要包括对桂林市七星区铁山工业园、英才科技园、信息产业园、创意产业园及湖塘特色产业园园区道路翻新、排水系统的改造、配电设备故障维修、供电专线维修及路灯维修等。
</t>
  </si>
  <si>
    <t>项目建议书已批复。</t>
  </si>
  <si>
    <t>完成电路系统维修、迁移工作，完成部分道路翻新改造。</t>
  </si>
  <si>
    <t>2407-450300-04-01-756910</t>
  </si>
  <si>
    <t>七星区铁山工业园、英才科技园、信息产业园、创意产业园及湖塘特色产业园</t>
  </si>
  <si>
    <t>血细胞分析系统研发生产基地</t>
  </si>
  <si>
    <t>项目新建车间、实验室及配套用房4万平方米，购置仪器设备600台（套）。项目建设完成后，预计能够形成年产仪器2万台（套），配套试剂1亿人份的生产能力。</t>
  </si>
  <si>
    <t>1-4号楼主体全部封顶，目前主要进行外部幕墙安装、道路及管道施工、绿化等工作。</t>
  </si>
  <si>
    <t>2021-2025</t>
  </si>
  <si>
    <t>完成外部幕墙安装、道路及管道施工、绿化等工作，实现项目竣工。</t>
  </si>
  <si>
    <t>桂林优利特电子集团有限公司</t>
  </si>
  <si>
    <t>2019-450305-27-03-025514</t>
  </si>
  <si>
    <t>七星区三金广场项目</t>
  </si>
  <si>
    <t>项目位于金星路1号，用地面积约1.83万平方米，总建筑面积约6.64万平方米，拟建设一栋综合商业楼及两栋住宅楼。</t>
  </si>
  <si>
    <t>1.1#楼（共8层）已完成主体结构封顶、砖墙砌筑、室内外抹灰，正在进行外墙涂料喷涂；
2.2#楼（共12层）已完成主体结构封顶、室内砖墙砌筑、内外墙抹灰，正在进行外墙装饰施工；
3，3A#楼（共10层）完成主体结构封顶、室内砖墙砌筑、内墙抹灰、玻璃幕墙龙骨安装，正在进行幕墙玻璃安装；
4.3B#楼（共10层）完成主体结构封顶、室内砖墙砌筑、内墙抹灰，正在进行玻璃幕墙龙骨安装。
5.地下室完成砖墙砌筑，正在进行电气、消防管道等设备安装。</t>
  </si>
  <si>
    <t>6月竣工</t>
  </si>
  <si>
    <t>项目实现竣工。</t>
  </si>
  <si>
    <t>桂林金汇房地产开发有限责任公司</t>
  </si>
  <si>
    <t>2302-450305-04-01-984256</t>
  </si>
  <si>
    <t>七星区金星路1号</t>
  </si>
  <si>
    <t>无源光器件智能工厂项目</t>
  </si>
  <si>
    <t>项目占地3900平方米，拟建设生产厂房、仓库、办公楼等设施，购建数字化生产线和系统。项目将自动化生产线与数字化系统深度融合，搭建智能化的自动生产线，实现公司生产制造的数字化智能化管理。</t>
  </si>
  <si>
    <t>截至11月28日，已完成部分生产线的安装调试，开始试生产。</t>
  </si>
  <si>
    <t>完成车间二的产线布局、购置设备，并开展生产。</t>
  </si>
  <si>
    <t>2305-450305-04-01-874659</t>
  </si>
  <si>
    <t>桂林理工大学附属小学教学楼项目</t>
  </si>
  <si>
    <t>项目拟将拆除桂林理工大学附属小学原有两栋老旧教学楼，新建一栋地上五层、地下一层的综合教学楼。项目建筑总建筑面积9363.88平方米。</t>
  </si>
  <si>
    <t>正在开展3层水磨石地面铺浆、4层水磨石地面铜条安放、2层外墙砖施工、屋面地面混凝土找平施工、地下室消防工程施工、1-5层水电安装。</t>
  </si>
  <si>
    <t>3月竣工</t>
  </si>
  <si>
    <t>桂林理工大学</t>
  </si>
  <si>
    <t>因市里统一备案，城区无代码。</t>
  </si>
  <si>
    <t>七星区建干路12号</t>
  </si>
  <si>
    <t>桂林尚观漓江艺术中心及艺术酒店项目</t>
  </si>
  <si>
    <t>项目选址于漓江和小东江交汇处，依漓江郡府营销中心大楼而改建，改造后总面积约6500平方米，其中展览拍区2500平方米、艺术酒店配套4000平方米。中心将以“预展十文旅十拍卖"的“全免服务"为核心理念“以旅带拍"大幅降低拍卖场地、策展、布展、接待等运营成本。</t>
  </si>
  <si>
    <t>正进行内部提升改造和外部墙体改造工程</t>
  </si>
  <si>
    <t>10月竣工</t>
  </si>
  <si>
    <t>实现项目竣工，投入使用</t>
  </si>
  <si>
    <t>桂林尚观漓江艺术酒店有限公司</t>
  </si>
  <si>
    <t>2411-450305-04-05-110272</t>
  </si>
  <si>
    <t>七星区临江路258号</t>
  </si>
  <si>
    <t>桂林·山水明月印项目</t>
  </si>
  <si>
    <t>计划用地约600亩。预计建设成为一个集旅游观光、演绎幻境为一体的综合性桂林文旅新地标。项目建设具有“世界桂林”特色的场景，打造高质量拍摄基地，并提供专业的配套服务。项目依托东盟为载体，建设成为吸引国内外短剧制作团队的理想基地。同时积极推动当地新兴产业转型升级，在发展新餐饮业、网红民宿、新型国际旅游产品的同时，促进乡村振兴，力争成为桂林文旅又一新地标。</t>
  </si>
  <si>
    <t>完成一期项目地块土地征收85亩。已流转核心区190亩,并已拨付一期土地租金，其中集体土地94亩，鱼塘96亩。剩余项目北部及零散土地约187亩正在抓紧流转。开展地下光缆迁移各项工作，已赴长沙与部队谈判达成一致，正在开展前期工作。</t>
  </si>
  <si>
    <t>完成项目前期工作，争取开工。</t>
  </si>
  <si>
    <t>磐泰集团有限公司</t>
  </si>
  <si>
    <t>雁山区政府</t>
  </si>
  <si>
    <t>项目正在前期征地阶段，暂未备案。</t>
  </si>
  <si>
    <t>桂林市雁山区大埠乡塘梨村</t>
  </si>
  <si>
    <t>漓江流域窑头村委河道水环境综合治理工程</t>
  </si>
  <si>
    <t>项目主要建设内容包括污水管网铺设、垃圾收运、河道垃圾清理、污染底泥清理、人工湿地改造、生态护岸建设、护栏建设、生态步道建设等。</t>
  </si>
  <si>
    <t>项目已获得可行性研究批复、用地预审回函、社会稳定风险评估回函、节能审查</t>
  </si>
  <si>
    <t>完成可研批复及初步设计批复，力争开工。</t>
  </si>
  <si>
    <t>桂林市雁山区丰年农业投资有限公司</t>
  </si>
  <si>
    <t>2201-450300-04-01-265719</t>
  </si>
  <si>
    <t>桂林市雁山区柘木镇</t>
  </si>
  <si>
    <t>广西主要支流桂江治理桂林市雁山区禄坊村段治理工程（一期）</t>
  </si>
  <si>
    <t>综合治理河道长5.5公里。</t>
  </si>
  <si>
    <t>可研已审待批。</t>
  </si>
  <si>
    <t>完成可研批复及初步设计批复。</t>
  </si>
  <si>
    <t>桂林市雁山区水利局</t>
  </si>
  <si>
    <t>2407-450000-04-01-201882</t>
  </si>
  <si>
    <t>雁山区科教园C-3-34地块标准厂房（光通信、电子技术产业）一期工程</t>
  </si>
  <si>
    <t>项目规划总用地面积38290平方米（约50.69亩），建筑基底面积14172平方米，道路铺装及停车场占地24118平方米。规划总建筑面积47863平方米，建设内容主要包括土石方工程，建筑装饰工程，消防、电气、弱电系统、室内给排水等安装工程，道路硬化、室外给排水、电力电信管线、门卫、绿化、照明等室外配套工程。</t>
  </si>
  <si>
    <t>目前已完成项目立项、可研、初步设计及概算、选址及用地预审、地质灾害评估、压覆矿产评估、环评备案、林地调查、节能批复、工规证、建设用地规划许可证、出让合同签订、勘查及施工图审查、施工许可证</t>
  </si>
  <si>
    <t>完成前期工作，力争开工。</t>
  </si>
  <si>
    <t>广西雁南飞科技发展有限公司</t>
  </si>
  <si>
    <t>2404-450311-04-01-182147</t>
  </si>
  <si>
    <t>桂林市雁山区8号路</t>
  </si>
  <si>
    <t>桂林市雁山区大学科教产业园城市排水防涝项目</t>
  </si>
  <si>
    <t>在对原有排水干管进行淤堵探测、清淤的基础上，新建排水干管7240米，排水支管10110米，中心环线增设排水沟4500米，低洼处建设2座防洪排涝泵站。</t>
  </si>
  <si>
    <t>已完成项目建议书编制、可研。</t>
  </si>
  <si>
    <t>完成初步设计批复，力争开工。</t>
  </si>
  <si>
    <t>桂林市雁山区城市管理局</t>
  </si>
  <si>
    <t>可研待批复</t>
  </si>
  <si>
    <t>桂林市雁山区雁山镇大学科教产业园</t>
  </si>
  <si>
    <t>桂林山水沉浸式商业街区项目（广旅桂林之夜）</t>
  </si>
  <si>
    <t>1.项目一期计划对度假村内现有的客房进行提升改造，并引入全新理念，打造一个融合自然生态的体育公园，将项目升级成为一处集度假、休闲、体育运动于一体，具有绝美自然风光和浓郁独特艺术氛围的世界顶级度假胜地。
2.项目二期占地约92亩，拟打造集日间夜间休闲娱乐、美食体验等于一体的综合街区“桂林之夜”以及文旅+科技融合的沉浸式演艺综合项目。</t>
  </si>
  <si>
    <t>已完成策划方案，开启项目可行性研究报告前期工作。</t>
  </si>
  <si>
    <t>7月开工</t>
  </si>
  <si>
    <t>完成总体策划方案、可行性研究报告、落地性策划、选址论证报告等，土地问题得到解决的情况下即可开工建设。</t>
  </si>
  <si>
    <t>桂林愚自乐园艺术园、桂林腊山艺术创作有限公司</t>
  </si>
  <si>
    <t>项目正在前期阶段，暂未备案</t>
  </si>
  <si>
    <t>桂林市雁山区大埠乡腊山村</t>
  </si>
  <si>
    <t>能汇集团桂林网区改革后企业厂房项目</t>
  </si>
  <si>
    <t>项目总用地面积20000平方米，总建筑面积26378平方米，主要包括1#仓库、2#仓库、3#仓库、4#办公楼、设备用房、5#仓库；配套建设室外给排水、电力、暖通、消防、停车场等设施。</t>
  </si>
  <si>
    <t>完成地形图测绘，供电设计单位已提供总平布局图，总平图已完成，已完成地形图测绘，项目建议书已批复，可行性研究报告完成编制。用地预审已完成，奇峰创业园控规已批复。地灾及压覆矿报告已批复。征地未完成，地质勘察未能进场施工。部分土地正在清表。</t>
  </si>
  <si>
    <t>完成土地出让，完成总平图、方案设计报批，取得建设用地规划许可证、建设工程规划许可证、建设工程施工许可证，实现项目开工建设。</t>
  </si>
  <si>
    <t>桂林市桂雁经济发展有限责任公司</t>
  </si>
  <si>
    <t>2311-450316-04-01-855638</t>
  </si>
  <si>
    <t>桂林市雁山区奇峰创业园内</t>
  </si>
  <si>
    <t>广西师范大学附属外国语学校校本部迁建工程项目二期（雁山区科教园控制性详细规划A-1-20-1地块）</t>
  </si>
  <si>
    <t>项目二期规划用地面积约17442平方米，计容建筑面积15697平方米，主要建设内容有教学楼、艺术中心、配套建设大门、绿化及亮化工程、装修、设备购买安装等。</t>
  </si>
  <si>
    <t>正在开展前期工作，二期控规已批复。规划设计条件已批复。总平图、单体方案及风貌效果图已完成设计并发市自然资源局技术科审查，并根据意见修改。方案根据领导意见调整中。收储出让工作正常推进。</t>
  </si>
  <si>
    <t>2310-450311-04-01-48004</t>
  </si>
  <si>
    <t>雁山区雁中路18号以北</t>
  </si>
  <si>
    <t>桂林市雁山区奇峰创业园长虹东路改造提升工程项目</t>
  </si>
  <si>
    <t>改造道路总长797.898米，道路红线宽度为42米，道路等级为城市次干路，设计速度为40千米/小时，双向四车道，沥青混凝土路面。建设内容包括路面路基、给水、排水、电力、通信、照明、燃气、交通安全、绿化、迁建输油管道等。</t>
  </si>
  <si>
    <t>已完成项目部分前期工作。</t>
  </si>
  <si>
    <t>4月开工</t>
  </si>
  <si>
    <t>力争开工，完成管网铺设，水稳层铺设。</t>
  </si>
  <si>
    <t>2311-450316-04-01-418926</t>
  </si>
  <si>
    <t>桂林市雁山区柘木镇奇峰创业园内</t>
  </si>
  <si>
    <t>航空航天产业园(雁山园)项目一期</t>
  </si>
  <si>
    <t>项目位于长虹东路以南、机场以西，占地面积约67.51亩，总投资4亿元，总建筑面积约5.4万平方米。建设内容主要包括：主体厂房，辅助用房，及配套道路、绿化、配电等设施，主要进行无人装备的研发、制造和组装，直升机零部件生产、组装制造，无人机结构件、复合材料制造，金属材料加工等产品的制造。预计项目建成达产满产后，年新增产值5亿元，上缴税收1200万元。</t>
  </si>
  <si>
    <t>项目一期67.51亩用地出让，并完成节能评价、水土保持方案、环境影响评价、地质影响评价、压覆矿评估等工作，目前正在编制建设项目环境影响报告表，于2024年12月开工建设；
项目二期用地约285亩正在申报用地预审与选址意见书及预公告，用地预审与选址意见书由自治区自然资源厅批复，征地预公告由桂林市人民政府批复。项目所在乡镇同步开展征地工作，已完成征地红线图测绘、权籍调查和社会稳定风险评估等工作，涉及下窑村被征地农民共120户，目前已有90户签署征地意向书。该项目作为单独选址项目已完成自治区单独选址库的录入工作。</t>
  </si>
  <si>
    <t>完成项目一期厂房主体工程建设。</t>
  </si>
  <si>
    <t>中国人民解放军第五七一八工厂</t>
  </si>
  <si>
    <t>2411-450311-07-01-740536</t>
  </si>
  <si>
    <t>漓江流域大埠江（良丰段）水环境综合治理项目</t>
  </si>
  <si>
    <t>污水管网铺设5.78千米，河道垃圾清理8000立方米，垃圾收运20吨，污染底泥清理4.37万立方米，人工湿地建设1.3万平方米，河道治理9.81公里。建设生态护岸18.32千米，生态隔离带5.082万平方米，生态步道工程9.72公里。</t>
  </si>
  <si>
    <t>项目于2024年11月开工，良丰村、雁山中学等地方已开展清表工作。</t>
  </si>
  <si>
    <t>完成项目清表工作、实现污水管网铺设10%、清淤1000立方米。</t>
  </si>
  <si>
    <t>桂林市雁山区发展和改革局</t>
  </si>
  <si>
    <t>2405-450300-04-01-599733</t>
  </si>
  <si>
    <t>桂林市雁山区大埠乡、雁山镇</t>
  </si>
  <si>
    <t>禄坊生态城（禄坊慢旅生态城项目）</t>
  </si>
  <si>
    <t>项目总用地面积158.18公顷，其中建设总面积523亩，一期用地面积289亩，二期用地面积234亩。景观绿化面积123公顷。项目主要建设内容包括旅游观光、娱乐演艺、休闲度假、文化体验、情景商业、主题酒店、客栈与民宿、健康养生中心、后勤配套用房等。</t>
  </si>
  <si>
    <t>因项目原有规划进行调整，由北京土人城市规划设计股份有限公司负责设计，投资方向发生变化。现正在与华融公司和中信公司洽谈合作事宜。</t>
  </si>
  <si>
    <t>力争签订合作协议。</t>
  </si>
  <si>
    <t>桂林华之龙生态旅游发展有限公司</t>
  </si>
  <si>
    <t>2019-450311-72-03-045684</t>
  </si>
  <si>
    <t>桂林市雁山区罗汉果“世界之窗”产业集群及科研中心项目一期</t>
  </si>
  <si>
    <t>项目建筑占地面积7355.8平方米，总建筑面积46103.25平方米，其中计容建筑面积32966.13平方米，不计容建筑面积13137.12平方米，配套建设园区道路及停车场等。</t>
  </si>
  <si>
    <t>1.1#楼地下室顶板防水卷材完成80%，设备间墙体批灰完成30%；一层地面瓷砖铺装完成30%，二层铝方通吊顶及灯具安装完成100%，三层吊顶封板完成100%；室外工程土方回填完成40%，预计2025年2月竣工。
2.2#-6#已完成项目备案，总平方案正在设计。</t>
  </si>
  <si>
    <t>完成一期剩余部分总平图、方案设计报批，取得建设工程施工许可证，实现项目剩余部分开工建设。</t>
  </si>
  <si>
    <t>2211-450316-04-01-312645</t>
  </si>
  <si>
    <t>桂林市雁山区中心环线桂林理工大学南侧</t>
  </si>
  <si>
    <t>桂林市雁山区科教园保障性租赁住房及公租房建设项目</t>
  </si>
  <si>
    <t>项目规划建设用地面积为约3.18万平方米，总建筑面积为88124.3平方米，计容积率建筑面积64364.30平方米；新建保障性住房593套及公租房433套，共9栋（11层）；幼儿园1栋（3层）。</t>
  </si>
  <si>
    <t>已完成6#楼二层梁板浇筑；7#楼二层梁板浇筑；8#楼完成80筏板钢筋绑扎；9号楼地基处理完成换填施工。</t>
  </si>
  <si>
    <t>待解决资金困难后，争取复工</t>
  </si>
  <si>
    <t>桂林市雁山城市建设投资有限公司</t>
  </si>
  <si>
    <t>2207-450300-04-01-309243</t>
  </si>
  <si>
    <t>雁山区中心环线及桂林理工大学以南、云塘村以东</t>
  </si>
  <si>
    <t>雁“南、北、飞、翔”道路建设工程</t>
  </si>
  <si>
    <t>道路工程总长9.045千米。其中，雁南路长1.635千米，雁飞路长1.82千米，道路等级为城市主干路，道路红线宽35米，双向四车道，设计速度40千米/小时；雁北路长1.728千米，道路红线宽35米，雁翔路长3.862千米，道路红线宽30米，道路等级为城市次干路，双向四车道，设计车速30千米/小时。</t>
  </si>
  <si>
    <t>1.雁翔路：完成路缘石和人行道施工。
2.雁南路：完成箱涵施工。
3.雁飞路：完成900米水稳层施工。</t>
  </si>
  <si>
    <t>雁南路：2017-450311-48-01-023765、雁飞路：2016-450311-48-01-003768、雁翔路：2017-450311-48-01-023762、雁北路：2017-450311-48-01-023763</t>
  </si>
  <si>
    <t>雁飞路：2016年7月4日、雁南路、雁翔路、雁北路：2009年9月25日</t>
  </si>
  <si>
    <t>1.雁北路：位于广西师范大学漓江学院二期与桂林市卫生学校用地之间，西起雁山中心环线，向东横穿相思江，经蒋家坝新村南侧与规划雁翔路相交   2.雁南路：该工程西起雁山中心环线，交叉口东南侧是桂林理工大学，道路向东沿桂林理工大学横穿相思江与规划雁翔
路相交   3.雁飞路：西起中心环线，向东横穿相思江及新村规划区与规划雁翔路相交。  4.雁翔路：
该工程北起吉福思生物技术公司北侧桂阳公路交叉口，向南绕大岭以西与桂阳公路接通</t>
  </si>
  <si>
    <t>桂林市雁山区奇峰创业园冷链物流仓储基地</t>
  </si>
  <si>
    <t>项目总占地面积为15267.2平方米（22.9亩），总建筑面积10490.1平方米，项目建设内容包括冷库、业务用房、门卫室等；配套建设园区场地硬化、停车场、绿化、围墙、大门、室外给排水、电力、电信、燃气、消防、无障碍等设施。</t>
  </si>
  <si>
    <t>1.2#厂房及门卫室完成钢构安装施工100%。
2.（惠之林DN-19b地块）3#厂房钢构安装完成100%，5#办公楼封顶。</t>
  </si>
  <si>
    <t>完成装修工程。</t>
  </si>
  <si>
    <t>桂林市盛昌旅游产品开发有限责任公司</t>
  </si>
  <si>
    <t>2212-450316-04-01-603572</t>
  </si>
  <si>
    <t>桂林市雁山区招商孵化中心项目</t>
  </si>
  <si>
    <t>项目规划用地1.09万平方米，总建筑面积约3.97万平方米。主要建设招商孵化中心1号楼、2号楼、3号楼，配套建设室外给排水、电气、地面硬化及停车场、绿化等工程。</t>
  </si>
  <si>
    <t>1号楼施工情况：
（1）完成主体结构验收。内外墙抹灰。外墙保温、智能化管线预埋、电梯安装等工作；正在开展室内装修、电气、给排水、暖通、消防工程。
2、3号楼施工情况：
(1)完成2号楼主体结构验收、外墙抹灰、外墙保温层施工工作。
(2)3号楼外墙铝板安装完成60%，玻璃幕墙安全完成完成30%，外墙石材安装完成40%。3、4号楼施工情况：
主体结构完成封顶，1层、2层内架拆除完成，1层砌体完成50%，屋面找平完成。</t>
  </si>
  <si>
    <t>完成项目建设。</t>
  </si>
  <si>
    <t>桂林市雁山区招商孵化中心1号楼建设项目：2207-450311-04-01-229637
桂林市雁山区招商孵化中心2、3号楼建设项目：2207-450311-04-01-726386</t>
  </si>
  <si>
    <t>雁山区雁中路18号</t>
  </si>
  <si>
    <t>桂林市雁山区罗汉果科研中心和示范基地项目</t>
  </si>
  <si>
    <t>1.地块一：罗汉果科研与营销中心，项目总用地面积为0.54公顷(8.1亩)，总建筑面积10446.54平方米，包括展示研究综合楼、地下室等。
2.地块二：智慧育苗示范基地和设施农业集中种植示范区(含种植教学基地)，项目总用地面积为15.696公顷(235.44亩)。主要建设标准化种植大棚、双拱双模种植大棚、管理用房、分拣包装库、保鲜库，配套道路、太阳能路灯、绿化、停车场、给排水、强弱电管线等。</t>
  </si>
  <si>
    <t>一期A区大棚整体全部完成，二期物联中心、冷库、管理用房、玻璃温室已全部竣工验收；三期游客中心装修工作进行中。</t>
  </si>
  <si>
    <t>完成项目建设</t>
  </si>
  <si>
    <t>2204-450316-04-05-543065</t>
  </si>
  <si>
    <t>桂林市雁山区大埠乡</t>
  </si>
  <si>
    <t>漓江风景名胜区漓江岸线生态保护修复工程（雁山段）</t>
  </si>
  <si>
    <t>项目分三个子项：污水管道敷设2904米、污水井建设约128座、提升泵站建设2座、一座污水处理站建设以及道路破除、道路修复等。一期在柘木镇龙门大桥下游至柘木村段岸线长度约1.753公里。二期在柘木镇和草坪乡漓江沿岸进行11.49千米的生态宾格网护岸建设。</t>
  </si>
  <si>
    <t>漓江生态系统保护修复工程项目(一期)、桂林漓江流域农村环境综合整治项目已竣工完成初验；漓江生态系统保护修复工程项目(二期)目前各岸线段正在全面铺开同时施工中。</t>
  </si>
  <si>
    <t>桂林市雁山区漓江风景名胜区管理办公室</t>
  </si>
  <si>
    <t>2305-450300-04-05-196283</t>
  </si>
  <si>
    <t>桂林市雁山区柘木镇、草坪乡河段</t>
  </si>
  <si>
    <t>国际建材家居仓储物流中心</t>
  </si>
  <si>
    <t>项目总建筑面积21万平方米，建设厂房、物流仓储用房等主体工程以及附属设施工程。</t>
  </si>
  <si>
    <t>1.项目用地出让材料已组卷报县自然资源局，县自然资源局已拟定出让方案报县人民政府审批，县人民政府于9月4日批复出让方案，按照批复，园区指挥部正在进一步明确项目二期开竣工时限、税收约定等协议内容，目前已明确相关内容后报县自然资源局，县自然局于2024年9月18日发布挂牌出让公告，10月21日揭牌成交，成交价5800万元。
2.目前已完成地块的地形测绘，场地平整设计，场地清表工作，场地平整已完成50%。
3.正在做规划迁改10千伏线路的迁改方案。</t>
  </si>
  <si>
    <t>完成土地证办理，完成电杆迁改及场地平整</t>
  </si>
  <si>
    <t>桂林金福祥仓储物流有限公司</t>
  </si>
  <si>
    <t>灵川县政府、高铁（桂林）广西园管委会</t>
  </si>
  <si>
    <t>2020-450323-59-03-051763</t>
  </si>
  <si>
    <t>位于灵川县定江镇定江村委，西二环路以南、桃花江以西、青禾美邦一期项目以东，土地编号为G-01-08#B。</t>
  </si>
  <si>
    <t>风电</t>
  </si>
  <si>
    <t>灵川兰田四期风电场项目</t>
  </si>
  <si>
    <t>工程装机总容量40兆瓦，拟安装8台单机容量5兆瓦风电机组，与一期共用同一升压站及送出线路。</t>
  </si>
  <si>
    <t>已完成项目核准、可研报告编制、电网接入批复，土地预审、项目规划选址、压覆矿、环评、水保、安评、地灾批复、净空审核意见。</t>
  </si>
  <si>
    <t>完成候鸟批复，办理林地手续。</t>
  </si>
  <si>
    <t>灵川中核新能源有限公司</t>
  </si>
  <si>
    <t>灵川县政府</t>
  </si>
  <si>
    <t>2112-450000-04-01-457344</t>
  </si>
  <si>
    <t>灵川县三街镇</t>
  </si>
  <si>
    <t>花桥荣记产业项目</t>
  </si>
  <si>
    <t>建设桂林米粉产业链生产基地，主要包括智能生物工程米末加工厂、速食米粉包装厂、各类米制品工厂等。</t>
  </si>
  <si>
    <t>已办理不动产登记到证、建设用地许可证、环评批复、水保技术服务、总平已公示、详勘已完成、1#办公综合楼、2#生产厂房施工图审查已完成。与自然资源局、住建局双容双承诺已签订。已于11月25日举行开工仪式。</t>
  </si>
  <si>
    <t>完成2#厂房基坑开挖</t>
  </si>
  <si>
    <t>桂林花桥荣记控股有限公司</t>
  </si>
  <si>
    <t>2309-450323-04-01-256354</t>
  </si>
  <si>
    <t>位于灵川县定江镇宝路村委，道光河以东，道光路连接线以西，国有存量土地以南，光达云创谷及香港电子项目用地以北，土地编号为J-01-06#A。</t>
  </si>
  <si>
    <t>汽车生活广场项目</t>
  </si>
  <si>
    <t xml:space="preserve">
项目分一期二期建设，占地面积约310亩，以汽车产业为核心，汽车主题和文化为特色，建设一个集汽车服务、生活配套、汽车文化、汽车科技、汽车文旅、时尚潮流于一体的大型汽车主题综合体。</t>
  </si>
  <si>
    <t>完成土地出让面积共302.19亩。其中，2023年11月22日成交的E-01地块（146.27亩）已取得不动产权证、建设用地规划许可证，2024年4月9日成交的E-02地块（95.16亩）已取得不动产权证，项目二期土地60.76亩于2024年12月13日完成挂牌出让，成交价为3342万元。因项目用地发生变化，项目总体规划方案进行调整，目前已完成调整，正在开展地质勘探、施工图设计及预算编制等工作，计划2024年12月完成项目施工招投标，同时正开展土地平整工作，累计已完成约229亩场地平整工作。</t>
  </si>
  <si>
    <t>完成规划设计、勘察及参建单位招投标工作，并建设主体建筑。</t>
  </si>
  <si>
    <t>广西桂物机电集团有限公司</t>
  </si>
  <si>
    <t>2403-450323-04-05-552476</t>
  </si>
  <si>
    <t>桂林灵川县高铁智慧产业园西站路南侧</t>
  </si>
  <si>
    <t>灵川航空综合体旅游示范园项目</t>
  </si>
  <si>
    <t>项目占地面积约1250亩，建设面积26640平方米，主要建设有动力飞行培训及体验区、机库与飞行指挥中心、美居康养综合体、无人机培训及飞行研学区、村超俱乐部、滑翔伞起飞场、降落场、国防教育体验、生态停车场、生态茶园、生态果园、生态山庄、果园民宿、茶园民宿、亲水乐园、度假酒店、国医禅修等及相关配套设施。</t>
  </si>
  <si>
    <t>完成营地道路建设，机库与飞行指挥中心建设，生态停车场、生态果园、水韵山居（生态山庄）、采购动力三角翼飞行器。</t>
  </si>
  <si>
    <t>2025-2030</t>
  </si>
  <si>
    <t>主要建设航空小镇综合体（美居康养综合体）、半山云居（度假酒店）、生态果园、及相关配套设施。</t>
  </si>
  <si>
    <t>桂林展翼飞行营地管理有限公司</t>
  </si>
  <si>
    <t>2410-450323-04-01-876508</t>
  </si>
  <si>
    <t>大圩镇秦岸村委大埠村</t>
  </si>
  <si>
    <t>智能氢氧化钙成套设备生产基地建设项目</t>
  </si>
  <si>
    <t>规划用地20亩，主要建设年产智能氢氧化钙成套和产线40套，生产车间、技术中心楼、宿舍及其他辅助设施。</t>
  </si>
  <si>
    <t>已签订投资协议，已供地。图纸于自然资源局审核当中，己平整土地和建好围墙。</t>
  </si>
  <si>
    <t>厂房建设基本完工</t>
  </si>
  <si>
    <t>桂林桂强机械有限公司</t>
  </si>
  <si>
    <t xml:space="preserve">
2311-450323-04-01-278354</t>
  </si>
  <si>
    <t>灵川县灵勃工业园区</t>
  </si>
  <si>
    <t>桂林千湛电器有限公司新建厂房项目</t>
  </si>
  <si>
    <t>项目总用地面积10亩，总建筑面积13200平方米。主要建设内容包括配件车间4000平方，成品车间5000平方，生产车间4000平方。
生产内容：制造和销售家用电器、家用电器专用配件。</t>
  </si>
  <si>
    <t>已“三通一平”。</t>
  </si>
  <si>
    <t>桂林千湛电器有限公司</t>
  </si>
  <si>
    <t>2405-450323-04-01-273708</t>
  </si>
  <si>
    <t>桂林恒丰塑业有限公司扩能产品升级改造项目</t>
  </si>
  <si>
    <t>项目总投资5000万元，地面积约30亩，主要建设生产厂房，主要生产和销售塑料制品</t>
  </si>
  <si>
    <t>已签订投资协议，正在进行开工建设筹备工作。</t>
  </si>
  <si>
    <t>2025-2025</t>
  </si>
  <si>
    <t>厂房建设完成35%左右</t>
  </si>
  <si>
    <t>桂林恒丰塑业有限公司</t>
  </si>
  <si>
    <t>2302-450323-04-01-414027</t>
  </si>
  <si>
    <t>年产一万吨油压铸件及电机铸件生产基地项目</t>
  </si>
  <si>
    <t>项目建筑面积约20000平米。年产一万吨油压、电机铸件（2—3条铸造生产线），加工机台40—50台（4—5生产线）。年产值7000万。</t>
  </si>
  <si>
    <t>项目审批和地块挂拍。</t>
  </si>
  <si>
    <t>三通一平已完成。主体工程争取2025年年中动工。地块挂拍成功后，马上进行建设总体规划和建设控制性规划，进行建设规划许可、建设施工许可、同步进行环评、消防设施申报工作。</t>
  </si>
  <si>
    <t>广西旭源机械有限公司（广东群策电机有限公司子公司）</t>
  </si>
  <si>
    <t>2409-450323-04-01-243377</t>
  </si>
  <si>
    <t>输变电</t>
  </si>
  <si>
    <t>500kV桂山甲线局部区、500kV桂山甲线海洋山保护区段杆塔抗冰加固改造项目</t>
  </si>
  <si>
    <t>1.对500千伏桂山甲线局部区段线路杆塔进行抗冰加固改造，拆建部分区段输电线路杆塔，对部分线路杆塔本体进行加固，以提升输电线路抗冰能力，确保桂林等地区电网安全稳定运行，改造线路长度约为9.6公里。
2.对500千伏桂山甲线海洋山自然保护区段线路杆塔进行抗冰加固改造，拆除、新建部分输电线路杆塔，以提升输电线路抗冰能力，确保桂林等地区电网安全稳定运行，改造线路长度约为4.6公里。</t>
  </si>
  <si>
    <t>已完成改造线路长度9.6公里，已并网发电。</t>
  </si>
  <si>
    <t>完成项目施工图设计及水保、林地等合规手续办理工作。</t>
  </si>
  <si>
    <t>中国南方电网有限责任公司超高压输电公司柳州局</t>
  </si>
  <si>
    <t>1.2407-450300-07-02-758510
2.2407-450323-07-02-721397</t>
  </si>
  <si>
    <t>1.2024年7月19日2.2024年7月10日</t>
  </si>
  <si>
    <t>2、小平乐村委、安泰村委</t>
  </si>
  <si>
    <t>桂林袭汇国际文化世界项目（二期）</t>
  </si>
  <si>
    <t>项目总投资3亿元，主要建设旅游集散中心（扩建停车场总占地面积52552平方米，总建筑面积2832平方米）；演艺剧院（总占地面积4410平方米,总建筑面积5678平方米）；梦幻乐园（总占地面积2300平方米,总建筑面积5200平方米）；主题酒店（总占地面积平方米,总建筑面积平方米）；配合一期建成的文博馆、鸡血石馆、商业街等，预计年接待游客量达300万人次以上。</t>
  </si>
  <si>
    <t>一期工程已完工。二期已完成项目备案、水保和区域性气候可行性批复，取得地灾专家审查意见、节能审查意见、区域性地震安全性评价报告评审结果，已获国有建设用地使用权证。</t>
  </si>
  <si>
    <t>旅游集散中心（扩建停车场）、演艺剧院完成规划设计、勘察及参建单位招投标工作，并计划5月启动项目开工建设,完成旅游集散中心（扩建停车场）工程、完成演艺剧院主体建设。</t>
  </si>
  <si>
    <t>桂林袭汇实业集团有限公司、桂林袭汇文化旅游投资股份有限公司</t>
  </si>
  <si>
    <t>2017-450323-47-03-005163</t>
  </si>
  <si>
    <t>桂林市灵川县灵川大道中路409号</t>
  </si>
  <si>
    <t>冶金</t>
  </si>
  <si>
    <t>4×42MVA锰系合金全密闭矿热炉及附属设施建设项目</t>
  </si>
  <si>
    <t>项目建设工程主要包括冶炼车间（4×42兆伏安矿热炉）、余热回收发电机组（装机容量37.5兆瓦）、上配料系统、原料车间等。辅助设施包括供电和供水系统、循环水系统、辅料库等。</t>
  </si>
  <si>
    <t>现已完成项目备案、可行性研究分析及能源评价报告；安全评价报告与环境影响评价报告正积极编制中。截止2024年12月已经投资约3000万元，完成产能指标的置换收购及建设用地准备。配套扩建一条220MV输电专用线路及对现有铁路专用线及供水系统进行升级改造。扩产综合供电方案正由桂林市供电局设计编制中。</t>
  </si>
  <si>
    <t>计划6月前完成项目开工前期审批手续，年底完成2个42兆伏安矿热炉主体及相关配套设施工程量建设达70%。</t>
  </si>
  <si>
    <t>广西桂康新材料有限公司</t>
  </si>
  <si>
    <t>灵川县三街镇人民政府</t>
  </si>
  <si>
    <t>2411-450323-07-01-201183</t>
  </si>
  <si>
    <t>灵川县三街工业园</t>
  </si>
  <si>
    <t>新型高分子材料建筑管道生产项目</t>
  </si>
  <si>
    <t>项目用地面积18.49亩，主要生产PPR给水管道、PE给水管道、建筑水箱等，计划建设PPR给水管道生产线2条、PE给水管道生产线3条，规划建设生产厂房、仓储厂房、员工宿舍办公楼等。</t>
  </si>
  <si>
    <t>已开工建设。</t>
  </si>
  <si>
    <t>完成厂房主体及配套设施建设</t>
  </si>
  <si>
    <t>广西智喜建材科技有限公司</t>
  </si>
  <si>
    <t>2302-450323-04-01-471460</t>
  </si>
  <si>
    <t xml:space="preserve">大丰西上村村口八里九路延长线   </t>
  </si>
  <si>
    <t>桂林高铁智慧产业园及配套基础设施项目</t>
  </si>
  <si>
    <t>项目用地面积约67.16万平方米，总建筑面积243890平方米。主要新建标准厂房，办公楼，人才公寓楼，物流驿站，停车场；建设高压线路迁改工程，高压线路敷设约1.1千米；建设西二环污水管道3千米；建设西站西路、八定路扩建工程、长隆路及福利北路扩建工程共8.9千米；配套建设内部规划道路基础设施。</t>
  </si>
  <si>
    <t>已获得项目一期457.8亩新增建设用地指标批复，完成项目一期约310亩土地平整工作。西二环污水管网建设工程完成雨水管埋设519米，二期于5月6日复工，正在实施一体泵设备安装。八定路扩建工程于7月10日复工，截至目前施工完成雨水管道30米，污水管道150米。西站路延长线正在开展土石方外运工作，完成工程量25%。今大玻璃110千伏高压线迁改（二期）完成双通道电缆管沟约90米，完成电缆管道敷设约200米，电缆井5座。项目二期用地面积约86亩已取得土地指标，于2024年11月12日公示出让，预计12月13日成交。</t>
  </si>
  <si>
    <t>1.完成一期场平工作。
2.各子项目：八定路扩建工程完成绿化工程、交通工程，竣工通车；今大高压线迁改二期完成全部施工内容，正式通电；西二环污水工程竣工验收。</t>
  </si>
  <si>
    <t>广西粤桂黔高铁园投资开发有限责任公司</t>
  </si>
  <si>
    <t>2108-450323-04-01-597355</t>
  </si>
  <si>
    <t>桂林高铁经济产业园区
（西客运站正南面）</t>
  </si>
  <si>
    <t>灵川县现代生态休闲渔业三产融合乡村振兴示范基地及其配套基础设施建设项目</t>
  </si>
  <si>
    <t>项目新建1万亩生态休闲渔业示范区、300亩优质水稻示范田。</t>
  </si>
  <si>
    <t>土地平整、打地基，100平米养鱼合作社办公楼建设中</t>
  </si>
  <si>
    <t>完成生态渔业综合码头1个、简易便民码头1个、停车场、码头栈道约500平方米和冷库1000平方米的配套设施建设。</t>
  </si>
  <si>
    <t>灵川县公平乡人民政府</t>
  </si>
  <si>
    <t>2306-450323-04-01-714830</t>
  </si>
  <si>
    <t>灵川县公平乡新江村委</t>
  </si>
  <si>
    <t>灵川县中医医院康复综合楼建设项目</t>
  </si>
  <si>
    <t>项目总建筑面积为7791.07平方米，建筑占地面积800平方米。主要建设医养结合病房、护理站、老年娱乐中心、康复活动中心、阅读室等，配置物理因子治疗、成人及儿童运动康复训练器、评估训练系统等康复设备。配套建设绿化、道路及地面硬化、生态停车场、给排水、电力、消防、室内装修及无障碍设施等附属工程。</t>
  </si>
  <si>
    <t>已完成主体封顶、砌墙、室内外墙抹灰等工程。</t>
  </si>
  <si>
    <t>完成装修工程及设备采购，力争年底投入使用</t>
  </si>
  <si>
    <t>灵川县中医医院</t>
  </si>
  <si>
    <t>2019-450323-83-01-018483</t>
  </si>
  <si>
    <t>灵川县八里街八里七路43号</t>
  </si>
  <si>
    <t>桂林漓峰医药用品有限责任公司扩建项目</t>
  </si>
  <si>
    <t>项目占地面积40.15亩，建设综合楼2栋，仓库2栋、标准厂房3栋、生活区等，生产销售医药用品。</t>
  </si>
  <si>
    <t>1#厂房框架结构搭建完成95.5%，成品原料仓库完成主体建设</t>
  </si>
  <si>
    <t>计划完成仓库建设</t>
  </si>
  <si>
    <t>桂林漓峰医药用品有限责任公司</t>
  </si>
  <si>
    <t>675015913450323001</t>
  </si>
  <si>
    <t>智能机械臂制造项目</t>
  </si>
  <si>
    <t>项目总用地面积约25亩，规划建设标准厂房及配套办公和宿舍用房，主要生产各类包装智能化机器人、包装机械臂及包装设备的设计开发。</t>
  </si>
  <si>
    <t>已完成一栋1号厂房</t>
  </si>
  <si>
    <t>启动2号厂房建设</t>
  </si>
  <si>
    <t>桂林市博伦天泰智能机械有限公司</t>
  </si>
  <si>
    <t>MAD3N8DR4450323001</t>
  </si>
  <si>
    <t>灵川县普利玻璃有限公司新增碎玻璃清洗项目</t>
  </si>
  <si>
    <t>项目总用地面积5418平方米，主要建设生产车间。</t>
  </si>
  <si>
    <t>生产车间完成，一期工程已完工.二期工程尚未动工.</t>
  </si>
  <si>
    <t>二期工程计划开工建设</t>
  </si>
  <si>
    <t>灵川县普利玻璃有限公司</t>
  </si>
  <si>
    <t>327397476450323001</t>
  </si>
  <si>
    <t>灵川县鑫达隆电商创业园项目</t>
  </si>
  <si>
    <t>项目总用地面积12万平方米，主要建设厂房和职工宿舍区。项目集电子商务平台服务、物流网络平台、实体物流企业为一体。</t>
  </si>
  <si>
    <t>完成35亩标准厂房建设</t>
  </si>
  <si>
    <t>完成建设80%</t>
  </si>
  <si>
    <t>桂林粤桂黔商业管理有限公司</t>
  </si>
  <si>
    <t>2205-450323-04-01-260639</t>
  </si>
  <si>
    <t>桂林香港电子科技园</t>
  </si>
  <si>
    <t>项目建设总用地面积45329.83平方米，规划总建筑面积100639.68平方米标准厂房。项目主体单位按照“创投基金+解化运营+全产业链"的战略投资建设，并充分利用自身在海内外电子产业科技、资金、企业资源等经验，发展以人工智能、高端电子信息、创新型孵化功能、多资源聚合功能，产学研转化功能于一体的产业双创平台，成为地区高端电子产业人才集聚与培养，以及技术研发、应用、产业化的示范基地。</t>
  </si>
  <si>
    <t>1.11、12、13、15、16号楼，约3.6万平方米竣工。
2.7、8、9、10号4栋楼，地梁基础浇筑完工。</t>
  </si>
  <si>
    <t>11、12、13、15、16、7、8、9、10号楼，共计6万竣工室外强弱电、给排水、排污、道路及绿化工程完工。</t>
  </si>
  <si>
    <t>桂林海纳德投资有限公司</t>
  </si>
  <si>
    <t>2312-450323-04-01-597784</t>
  </si>
  <si>
    <t>位于灵川县定江镇宝路村委，光达云创谷项目用地以东，道光路连接线以西，花桥荣记产业项目用地以南，道光村村庄以北，土地编号为J-02-12。</t>
  </si>
  <si>
    <t>兰田风电场项目二期</t>
  </si>
  <si>
    <t>工程总装机规模为99兆瓦，设计安装22台单机容量为4.5兆瓦的机组，35千伏集电线路架设，涉及溶江、溶流、广化、潞江、三街、五福等村委。</t>
  </si>
  <si>
    <t>1.道路清表完成25.75千米，路基完成24.04千米。
2.风机基础浇筑累计完成10台(45%)。
3.征地协议签订完成4799.15亩，占比84%（总计571亩）。
4.吊装完成3台，占比13.64%。
5.完成首批2台风机并网发电。</t>
  </si>
  <si>
    <t>全容量并网。</t>
  </si>
  <si>
    <t>2020-450000-44-02-016556</t>
  </si>
  <si>
    <t>2020年9月20日</t>
  </si>
  <si>
    <t>高铁园装备制造园标准厂房项目</t>
  </si>
  <si>
    <t>项目总用地面积为68879.43平方米，总建筑面积为91352平方米，包括10栋标准厂房、1栋孵化楼、1栋研发楼、1栋食堂、1栋宿舍楼、门卫室及设备用房；建设园区外配套道路两条。主要建设园区内主体建筑的建筑安装工程、场地铺装及硬化、生态停车场、绿化、室外给排水、电力以及室外消防、园区内道路等配套工程和园区外道路工程及道路附属工程。</t>
  </si>
  <si>
    <t>1#厂房完成地基与基础；2#厂房完成地基与基础，正在进行首层主体架体搭设；3#厂房完成主体工程量90％；4#厂房主体结构已完成100％，二次结构砌体已完成60％；5#厂房完成地基与基础；6#楼主体结构已完成100％，二次结构砌体已完成40％；7#，8#，9#楼已完成主体结构100%，二次结构砌体已完成97%</t>
  </si>
  <si>
    <t>完成一期厂房的全部厂房建设，及建设园区外配套道路两条。</t>
  </si>
  <si>
    <t>广西灵川八里街工业园区开发总公司</t>
  </si>
  <si>
    <t>2104-450323-04-01-127770</t>
  </si>
  <si>
    <t>2021年5月7日</t>
  </si>
  <si>
    <t>桂林高铁经济产业园长丰路以南、福利北路以西D6-1A地块</t>
  </si>
  <si>
    <t>亚洲金福祥国际建材家居仓储物流中心（一期）</t>
  </si>
  <si>
    <t>产业园区建筑面积15万平方米，建设厂房、物流仓储用房、配送中心等主体工程，以及附属设施工程。</t>
  </si>
  <si>
    <t>1.52亩范围已完成电线杆迁改加固，项目总平图已完成审批，正在交警部门办理道路开口手续；
2.52亩地块段沿街面排污管道铺设已完成。</t>
  </si>
  <si>
    <t>2020-2027</t>
  </si>
  <si>
    <t>完成主体设计，建设部分厂房，仓库</t>
  </si>
  <si>
    <t>2020-450323-59-03-051753</t>
  </si>
  <si>
    <t>位于灵川县定江镇定江村委，西二环路以南、青禾美邦二期项目以西。</t>
  </si>
  <si>
    <t>桂林花江智慧谷电子信息创业产业园项目</t>
  </si>
  <si>
    <t>项目建筑面积51.3万平方米，主要建设综合服务大楼、人工智能产业大楼等配套设施。</t>
  </si>
  <si>
    <t>1.当前进度：142亩土地摘牌及后的用地规划、工程规划、施工许可相关证照办理。
2.项目正式用电接入。</t>
  </si>
  <si>
    <t>F区厂房开工建设</t>
  </si>
  <si>
    <t>桂林桂谷产业园发展有限公司</t>
  </si>
  <si>
    <t>2018-450323-65-01-039924</t>
  </si>
  <si>
    <t>灵川县灵田镇东田村委西岸村（地号：GB00020）（桂林花江智慧谷电子信息创业产业园）</t>
  </si>
  <si>
    <t>灵川县粤桂黔高铁经济汽车产业园一期（汽车零配件仓储物流中心）</t>
  </si>
  <si>
    <t>建设物流仓库、综合楼及基础配套设施等，总建筑面积17.8万平方米。</t>
  </si>
  <si>
    <t>1.完成1#-9#号楼共8栋的项目建设并竣工验收。
2.1#、2#厂房商家入驻装修施工。
3.完成园区内电力、消防、通讯等基础设施建设。</t>
  </si>
  <si>
    <t>1.推进招商工作，开展物业服务，吸引新的品牌入驻汽车城。
2.二期建设进行规划，做初步的施工方案，深化施工图纸设计。</t>
  </si>
  <si>
    <t>广西中通企业管理有限公司</t>
  </si>
  <si>
    <t>2210-450323-04-01-995327</t>
  </si>
  <si>
    <t>灵川县八里七路（中医院北50米）</t>
  </si>
  <si>
    <t>桂林丰瀛投资置业有限公司山水里·东区项目（一期）</t>
  </si>
  <si>
    <t>项目总建筑面积55万平方米，建设度假小镇、养生文化公园、四季酒店等设施。</t>
  </si>
  <si>
    <t>组建好新的销售和装修团队，装修工作正常推进中，全力保障完成保交房任务。</t>
  </si>
  <si>
    <t>2019-2029</t>
  </si>
  <si>
    <t>完成项目部分配套建设，力争2025年开业。</t>
  </si>
  <si>
    <t>桂林丰瀛投资置业有限公司</t>
  </si>
  <si>
    <t>2017-450323-70-03-004962</t>
  </si>
  <si>
    <t>灵川县大圩镇</t>
  </si>
  <si>
    <t>灵川县城至八里街1号工业园区（西站）公路工程</t>
  </si>
  <si>
    <t>道路等级为一级公路，全长17.8千米（主线全长12.14千米），路基宽24.5米。主要建设内容包括路基、路面、桥涵、交通附属设施等。</t>
  </si>
  <si>
    <t>17公里一级公路。已完成路基工程55.3％，路面工程44.2%，桥梁工程40.8%，涵洞工程21.3%。全线分7个标段实施，其中一标段、三标段、五标段共8.3公里因资金问题尚未开工；四标段1.9公里已完成路基工程50%，因资金问题，处于停工状态；二标段、六标段、七标段共7.7公里已完成路基100%。二标路面已完工，六、七标路面完工。</t>
  </si>
  <si>
    <t>2018-2028</t>
  </si>
  <si>
    <t>完成路基、路面、桥梁、涵洞工程等建设。</t>
  </si>
  <si>
    <t>灵川县园区建设投资有限公司</t>
  </si>
  <si>
    <t>2019-450323-48-01-003177</t>
  </si>
  <si>
    <t>定江镇、灵川镇</t>
  </si>
  <si>
    <t>桂林高铁园道路建设工程（一期）</t>
  </si>
  <si>
    <t>项目主要建设灵川西环路园区段、西站东路、西站西路等八条园区主干道路，总长12.6千米，道路红线宽50米。</t>
  </si>
  <si>
    <t>八里四路西延线（福利路至西二环段）、西站东路、西环路园区段、福利路支线等四条道路已竣工通车，西站路正在进行道路范围的土方施工。</t>
  </si>
  <si>
    <t>2019-2027</t>
  </si>
  <si>
    <t>完成西站西路建设，并通车。</t>
  </si>
  <si>
    <t>2019-450323-78-01-025866</t>
  </si>
  <si>
    <t>桂林高铁经济产业园内</t>
  </si>
  <si>
    <t>高新节能玻璃深加工项目</t>
  </si>
  <si>
    <t>项目总建筑面积146666平方米，主要新建厂房、办公楼等配套基础设施。</t>
  </si>
  <si>
    <t>完成二期地1#厂房的主体建设，完成一、三期地2#厂房的地基建设。</t>
  </si>
  <si>
    <t>2025年底完成1#厂房竣工验收及2#厂房的主体建设工作。同时完成一、三期地的报建等前期工作。</t>
  </si>
  <si>
    <t>广西今大玻璃科技有限公司</t>
  </si>
  <si>
    <t>2020-450323-30-03-025773</t>
  </si>
  <si>
    <t>灵川县桂林高铁经济产业园大丰变电站以南、长丰路以北、富兴路以西</t>
  </si>
  <si>
    <t>光达云创谷项目</t>
  </si>
  <si>
    <t>项目总投资约20亿元，占地约18.33万平方米，项目以产城综合体为核心概念，规划集商务办公、研发独栋、标准厂房、人才公寓配套等多元业态于一体，通过引进人工智能、高端电子信息、数字经济、现代服务等产业，推动桂林经济发展与产业转型升级。</t>
  </si>
  <si>
    <t>工业板块：产业二期1#、2#、3#、5#、6#、7#、8#、9#、10#、11#、16#楼封顶；配套板块:6、9#楼交付，15号楼封顶。</t>
  </si>
  <si>
    <t>工业板块：产业二期一组团10栋企业总部竣备；配套板块:15号楼外墙涂料及门窗安装。</t>
  </si>
  <si>
    <t>桂林光达投资有限公司</t>
  </si>
  <si>
    <t>2019-450323-47-03-030934</t>
  </si>
  <si>
    <t>位于灵川县定江镇宝路村委，福利路以东，道光村村庄以西，八里四路西延线以北。</t>
  </si>
  <si>
    <t>智慧产业园数字经济园项目</t>
  </si>
  <si>
    <t>项目占地约82666.67平方米，总建筑面积38万平方米，其中产业面积占地5.6万平方米，生活配套面积占地约2.67万平方米，主要建设研发楼、生产厂房、员工公寓等配套设施。</t>
  </si>
  <si>
    <t>1.生活配套地块：1、2#楼完成主体施工，进行基础配套设施建设、绿化工作，5#楼完成主体施工，进行装饰装修、地下室建设工作，3#楼主体施工建设到1层，4#6#楼进行基础施工。
2.工业地块：1#、2#、8#、9#、10#标准厂房产权登记已办理,19#、20#地下室完工。</t>
  </si>
  <si>
    <t>生活配套地块1、2#楼进行基础配套设施建设、绿化工作。</t>
  </si>
  <si>
    <t>桂林牧云投资有限公司</t>
  </si>
  <si>
    <t>2019-450323-65-03-046331</t>
  </si>
  <si>
    <t>位于灵川县定江镇宝路村委，金色雨林项目用地以东，方兴机械项目用地以西，八里四路西延线以南，G东路以北。</t>
  </si>
  <si>
    <t>通云海科技项目</t>
  </si>
  <si>
    <t>项目占地面积约23333.33平方米，总建筑面积约50000平方米。主要规划建设标准厂房，用于硅胶系列产品及手机蓝牙等电子信息相关的配套产品生产。</t>
  </si>
  <si>
    <t>已完成1#厂房建设。</t>
  </si>
  <si>
    <t>高压线移除</t>
  </si>
  <si>
    <t>桂林洪通盈电子科技有限公司</t>
  </si>
  <si>
    <t>3485093424503230001</t>
  </si>
  <si>
    <t>八里四路延长线28号</t>
  </si>
  <si>
    <t>灵川县公平乡农业综合示范区基础设施建设项目</t>
  </si>
  <si>
    <t>项目规划用地317400平方米，新建菌棚425个，占地面积250000平方米，新建一层加工生产厂房，建筑面积5000平方米，新建一层仓库，建筑面积3000平方米，新建一层冷库，建筑面积1800平方米，新建蓄水池体积1000立方米，新建水渠1000米，新建配电房200平方米，新建机耕道5000平方米，新建停车场面积2000平方米，配套建设厂区给排水、电气、绿化、路面硬化、消防、围墙、大门等设施。</t>
  </si>
  <si>
    <t>生产区厂房3000平方米、冷库2000立方米、温控菌棚7个共4500平方米、养菌室2200立方米，600个养菌架已完工投入使用。2024年5月新建厂房1000平米,7月完工投入使用。</t>
  </si>
  <si>
    <t>扩建全自动生产线1条，新建厂房、冷库等配套设施。</t>
  </si>
  <si>
    <t>2206-450323-04-05-501400</t>
  </si>
  <si>
    <t>灵川县公平乡岩山村委</t>
  </si>
  <si>
    <t>桂林花溪世界文化艺术村</t>
  </si>
  <si>
    <t>占地面积约133.33万平方米，建设规模25万平方米，总投资9.8亿元。项目分为两期设施，一期占地120万平方米，总投资4.2亿元，建设期为4年。二期占地约18.67万平方米（征地18.67万平方米），总投资5.6亿元，建设期为5年。建设内容包括低碳宜居新农村建设示范项目、国际养老公寓、名优花木科技示范园（花卉观赏和水果采摘园区）、特色文化艺术旅游项目、广西名优特农展馆等。</t>
  </si>
  <si>
    <t>1、已完成一期200亩土地前期手续并获得指标；
2、完成二期280亩土地收储工作，正在完善前期审批手续；
3、完成一期的70.53亩土地摘牌工作；
4、国际养老公寓70.53亩土地已开工建设。</t>
  </si>
  <si>
    <t>1、完成国际养老公寓
10000平方的建设。
2、完成名优花木科技
示范园（田园综合体）1000万元投资。
3、完成特色文化艺术旅游项目10000平方的建设。</t>
  </si>
  <si>
    <t>桂林建宇旅游开发有限公司</t>
  </si>
  <si>
    <t>一期项目代码：2017-450323-70-03-008647
二期项目代码：2017-450323-70-03-013942</t>
  </si>
  <si>
    <t>灵川县灵田镇东田村委西岸村、上阳村、下阳村</t>
  </si>
  <si>
    <t>东漓古村项目</t>
  </si>
  <si>
    <t>项目占地约26.67万平方米，分两期开发建设。第一期占地约16.67万平方米及3千米河段，投资0.8亿元，按4A级标准仿旧、仿自然建设一个以桂北风情、古民居建筑艺术、民间传统工艺为主题的景区。第二期建设宾馆区、休闲运动区、休闲农家乐区等。</t>
  </si>
  <si>
    <t>已完成东漓1号院主体建设及室内装修、糖坊、商业街提升改造等建设内容，有序推进东漓1号院泳池、花园、景观小品建设工程。</t>
  </si>
  <si>
    <t>完成东漓书画院主体建设、室内装修与相关配套设施，及1期部分建设内容提质升级工程</t>
  </si>
  <si>
    <t>桂林致和文化传播有限公司</t>
  </si>
  <si>
    <t>2017-450323-72-03-010841</t>
  </si>
  <si>
    <t>大圩镇秦岸村委秦岸村，袁家村委狮子坪、狮子岩、袁家村</t>
  </si>
  <si>
    <t>白马商贸城暨国际旅游接待中心综合项目</t>
  </si>
  <si>
    <t>项目规划用地面积约129180平方米，总建筑面积45万平方米，总投资13亿元，拟建一期东盟白马服饰城、二期绿涛·甘棠府高品质商住小区，三期商业和住宅。</t>
  </si>
  <si>
    <t>完成18#楼交房、完成15#、16#、19#、20#楼主体工程施工及地下室主体工程。</t>
  </si>
  <si>
    <t xml:space="preserve">18#完成装饰工程85%
幼儿院完成室外工程100%;       </t>
  </si>
  <si>
    <t>桂林绿涛投资集团有限公司</t>
  </si>
  <si>
    <t>2020-450323-70-03-021306</t>
  </si>
  <si>
    <t>灵川县桂林白马商城灵滴路北</t>
  </si>
  <si>
    <t>彤文景观苑项目</t>
  </si>
  <si>
    <t>项目占地约10.67万平方米，建设面积为20万平方米，其中住宅14万平方米，商业、酒店6万平方米，酒店在二期建设，建设期三年。</t>
  </si>
  <si>
    <t>项目指挥部积极与项目业主对接，协调上级相关部门，组织召开项目碰头会、协调会，对项目调整、手续办理等内容进行研究讨论，持续跟进项目规划方案调整及手续办理情况。</t>
  </si>
  <si>
    <t>启动路基土石方工程建设。</t>
  </si>
  <si>
    <t>桂林彤文房地产开发有限公司</t>
  </si>
  <si>
    <t>2112-450323-04-05-942599</t>
  </si>
  <si>
    <t>灵川县大圩村委生产上街、嵅村村委大村</t>
  </si>
  <si>
    <t>灵川县八里街片区污水管网提升改造一期工程</t>
  </si>
  <si>
    <t>对灵川县八里街片区污水管网进行提升改造，改造DN400-DN800污水管网19.2千米，改造污水提升泵站1座，改造截污井168个，更换污水检查井井盖120个。</t>
  </si>
  <si>
    <t>项目已于2024年10月开工建设,截止目前已完成管网施工6.56公里（含主管和入户管），改造污水提升泵站1座，改造截污井50个，更换污水检查井井盖223个，完成工程投资718.63万元，已支付651.9万元。</t>
  </si>
  <si>
    <t>完成建设投入使用</t>
  </si>
  <si>
    <t>灵川县甘棠江排水有限公司</t>
  </si>
  <si>
    <t>2307-450323-04-05-924756</t>
  </si>
  <si>
    <t>八里街片区污水提升改造一期工程建设地点为八里一路至八里九路，川东五路至川西一路片区</t>
  </si>
  <si>
    <t>灵川县小流域综合治理提质增效整县推进试点项目</t>
  </si>
  <si>
    <t>县域小河流治理，人居环境整治及村庄绿化改造，封禁治理。</t>
  </si>
  <si>
    <t>水土流失治理面积66.86平方千米，护岸6千米，拦水坝3座。</t>
  </si>
  <si>
    <t>完成2期初步设计并建设。</t>
  </si>
  <si>
    <t>灵川县水利局（灵川县水资源服务中心）</t>
  </si>
  <si>
    <t>2411-450323-04-01-133110</t>
  </si>
  <si>
    <t>2024.4.30</t>
  </si>
  <si>
    <t>九屋镇</t>
  </si>
  <si>
    <t>桂林恒达矿山机械有限公司新厂建设项目</t>
  </si>
  <si>
    <t>本项目用地面积24445.80平方米，建筑占地面积13872平方米，共建设3栋标准厂房和1栋办公楼，1#、2#、3#生产车间、办公楼。配套建设厂区内道路地面硬化、给排水、电力工程、停车场、消防、绿化等设施。</t>
  </si>
  <si>
    <t>已完成施工图设计，正在开展项目招投标工作。</t>
  </si>
  <si>
    <t>完成一栋标准厂房和一栋倒班楼的建设，完成所有设备安装，实现项目整体竣工。</t>
  </si>
  <si>
    <t>桂林恒达矿山机械有限公司</t>
  </si>
  <si>
    <t>灵川县人民政府</t>
  </si>
  <si>
    <t>2401-450323-04-01-930436</t>
  </si>
  <si>
    <t>2024年1月1日</t>
  </si>
  <si>
    <t>潭下镇老街村</t>
  </si>
  <si>
    <t>畜牧业</t>
  </si>
  <si>
    <t>桂林温氏畜牧有限公司下圩现代生态养殖小区</t>
  </si>
  <si>
    <t>项目占地面积378亩，建设9栋猪舍，共计约2.5万平方米，各配备料槽料线、刮粪板、干湿分离机、水帘风机、监控设备等；建设2000立方米黑膜沼气池、2万立方米氧化塘、50立方米化尸池等粪污处理设施设备，职工生活区、管理办公区以及水电路等配套设施，全年出栏生猪4万头以上。</t>
  </si>
  <si>
    <t>目前下圩生态养殖小区员工宿舍两栋已完成土建，当前在装修中。保育舍与育肥舍共计6栋猪舍已相继完成主体架构，正在安装设备，环保区域已开工，总进度约完成率96%。</t>
  </si>
  <si>
    <t>计划完成保育舍、育肥舍建设。</t>
  </si>
  <si>
    <t>桂林温氏畜牧有限公司</t>
  </si>
  <si>
    <t>2302-450323-04-01-988018</t>
  </si>
  <si>
    <t>大圩镇南积村委下圩村</t>
  </si>
  <si>
    <t>2*25.5MVA矿热炉改造及余热余压回收利用项目</t>
  </si>
  <si>
    <t>项目拟对二分厂两台25.5兆伏安半封闭矿热电炉进行全封闭改造，并配套相应的煤气净化装置及余热余压发电机组。炉体改造包括烟囱、炉盖、水冷系统、增加氮气管路、增加空气管路、极心圆改造、电气控制系统改造，并配套加装煤气净化装置及总装机容量25兆瓦的分布式煤气内燃机发电机组。建成后年发电量约16000万千瓦时。</t>
  </si>
  <si>
    <t>目前项目已完成90%，其中土建、钢结构、设备入场、炉体改造已基本完成并进行试运行，目前正在推进项目竣工安全评价等后续工作。</t>
  </si>
  <si>
    <t>完成二厂两台矿热炉的全封闭改造，配备煤气净化装置，同时配备25MV的发电机组。</t>
  </si>
  <si>
    <t>2401-450323-07-02-819494</t>
  </si>
  <si>
    <t>2024年1月31日</t>
  </si>
  <si>
    <t>漓江流域（灵川段）河道生态修复工程</t>
  </si>
  <si>
    <t>漓江流域（灵川段）河道生态护岸地貌修复工程总长8.103千米，水生物生态廊道构建工程总长8.61千米，洲岛生物多样性重构工程141.58公顷，其中生态缓冲带构建工程77.16公顷、（湿地）洲岛生态修复64.42公顷，附属建筑物包括码头31座，排水涵管7处。本项目完成生态保护修复总面积240.50公顷。</t>
  </si>
  <si>
    <t>生态保护修复面积230.01公顷，河道岸堤修复6.4公里。</t>
  </si>
  <si>
    <t>1.水质提升部分：陇上、吕岸已完成污水处理站修建及设备安装工作，浮石正有序推进中。
2.生态护岸部分：防洪通道修建工作正有序推进中。</t>
  </si>
  <si>
    <t>2111-450323-04-05-643586</t>
  </si>
  <si>
    <t>三街镇、灵川镇</t>
  </si>
  <si>
    <t>定江镇加油站项目</t>
  </si>
  <si>
    <t>项目规划用地面积约20亩，建设内容包括办公区域、加油区域，配套住宿区建设停车场、给排水、电气、道路、绿化、围墙、消防等附属设施。</t>
  </si>
  <si>
    <t>定江镇加油站项目：西二路第一加油站、定江路第二加油站已完工投入运营。西二环路第二加油站主体已经完工，正在安装调试设备。完成总项目进度99%，设备调试完毕马上投入运营。</t>
  </si>
  <si>
    <t>计划2025年1月投入运营。</t>
  </si>
  <si>
    <t>桂林漓韵旅游发展有限公司</t>
  </si>
  <si>
    <t>2019-450323-52-03-003615</t>
  </si>
  <si>
    <t>西二环路1加油站在社塘村旁
西二环路2加油站在定江村旁
定江路2加油站在兴坪社区</t>
  </si>
  <si>
    <t>灵川县大境瑶族乡30周年乡庆建设项目</t>
  </si>
  <si>
    <t>乡镇危房旧房改造，改造总面积17280平方米。包括:集镇基础设施完善，集镇亮化工程，安装路灯，乡村基础设施完善，文体科教卫生等社会事业设施建设，护岸治理工程，潮田河护岸治理，乡村振兴示范点建设；其中新建10立方米不锈钢水箱、潮田河护岸治理总长2852米。</t>
  </si>
  <si>
    <t>1、完成新建绕集镇道路（廖家村至毛林洲村产业道路）的建设。
2、完成客运站、文化站及配套设施项目
3、完成城镇老旧小区改造项目。
4、完成乡村振兴示范点建设。</t>
  </si>
  <si>
    <t>2月竣工</t>
  </si>
  <si>
    <t>因广西被列入重点化债地区及相关政策影响，加之经济下行无多余资金完成剩余部分投资，故竣工投产</t>
  </si>
  <si>
    <t>灵川县大境瑶族乡人民政府</t>
  </si>
  <si>
    <t>2211-450323-04-01-972552</t>
  </si>
  <si>
    <t>大境瑶族乡大境街</t>
  </si>
  <si>
    <t>灵川县县城停车场建设项目</t>
  </si>
  <si>
    <t>项目总用地面积53800平方米，主要建设地面停车场及场内交通管理系统、广场改造、道路改造、新建道路和给排水、绿化等配套设施。包含创业大厦停车场、灵川县体育馆停车场维修改造工程、灵南路一街路边停车点、西环路改造工程、灵南路一街延长线、滨江西路延长线、灵南路一街延长线电力迁改下地工程等子项目。</t>
  </si>
  <si>
    <t>六个子项目已完成五个子项目，剩余一个子项目滨江西路延长线更名为滨江南路道路工程实施。</t>
  </si>
  <si>
    <t>目前已完成剩余一个子项的项目设计、预算，用地规划，财政预算评审，下一步将进行施工招投标工作。</t>
  </si>
  <si>
    <t>灵川县市政建设综合服务所</t>
  </si>
  <si>
    <t>2020-450323-78-01-049579</t>
  </si>
  <si>
    <t>灵南一街，体育馆广场，创业大厦广场，滨江西路，商贸城西环路</t>
  </si>
  <si>
    <t>灵川县绿宝河至桃花江水系连通工程</t>
  </si>
  <si>
    <t>甘棠江引水渠及道光河段护岸工程中心线总长14.277千米，总护岸长度为22.368千米；建设节水闸、排洪控制闸、壅水坝，恢复建设沿河小码头10处。</t>
  </si>
  <si>
    <t>新建护岸11.37公里，清淤9.31公里。</t>
  </si>
  <si>
    <t>新建护岸7.19公里，修复生态缓冲带19619.7平方米，沿线设置排水涵管3处，两栖动物通道33处。</t>
  </si>
  <si>
    <t>灵川县水资源服务中心</t>
  </si>
  <si>
    <t>一、二期代码：2112-450323-04-05-117901
三期代码：2408-450323-04-05-677022</t>
  </si>
  <si>
    <t>灵川县灵川镇、定江镇、九屋镇</t>
  </si>
  <si>
    <t>灵川南圩地表水综合治理与地下河协同调蓄项目</t>
  </si>
  <si>
    <t>实施护岸工程:基槽开挖累计完成47238.71立方米，格宾石笼挡墙累计完成16753.99立方米，叠石护坡C20砼基础累计完成2145立方米，块石压脚累计完成4129立方米，砂卵石回填累计完成15183立方米。其中陂坝:基础开挖累计完成19218.82立方米，混凝土浇筑累计完成6684立方米；12#陂坝帷幕灌浆钻孔累计完成1535.75米，帷幕灌浆累计826米。</t>
  </si>
  <si>
    <t>主体施工进度达80%。</t>
  </si>
  <si>
    <t>在资金有保障情况下，全部完成项目建设</t>
  </si>
  <si>
    <t>桂林川源生态环境有限公司</t>
  </si>
  <si>
    <t>2305-450323-04-01-265926</t>
  </si>
  <si>
    <t>灵川县潮田乡南圩村委五江寨自然村</t>
  </si>
  <si>
    <t>年产25万吨沥青混凝土搅拌站项目</t>
  </si>
  <si>
    <t>项目总用地面积约13333.33平方米，建设生产车间及办公配套设施。</t>
  </si>
  <si>
    <t>生产车间及办公配套设施已建成2023.8已投产。</t>
  </si>
  <si>
    <t>完成竣工投产</t>
  </si>
  <si>
    <t>广西帆大道路工程有限公司</t>
  </si>
  <si>
    <t>2209-450323-04-01-437371</t>
  </si>
  <si>
    <t>博能29.8I分布式光伏发电项目</t>
  </si>
  <si>
    <t>本项目利用屋顶安装分布式光伏发电项目，预计安装1200户，装机容量为29.8兆瓦，项日建成后年发电量约为3308万千瓦时,年节约标准煤约9680吨,年减少二氧化碳排放量约27210吨,年减少硫化物排放药4700KG,年减少烟尘排放量950KG。</t>
  </si>
  <si>
    <t>累计完成工程投资1952万，完成工程45%</t>
  </si>
  <si>
    <t>灵川县博能新能源科技有限公司</t>
  </si>
  <si>
    <t>2405-450323-04-01-513855</t>
  </si>
  <si>
    <t>2024年5月</t>
  </si>
  <si>
    <t>灵川县</t>
  </si>
  <si>
    <t>青狮潭水库生态水保治理项目</t>
  </si>
  <si>
    <t>1.消落带修复治理工程。青狮潭水库公平湖公平村经摆田口至新江村段消落带植被恢复15千米，修建水库边裸露区域生态护岸，沿护岸种植水库周边本地野生草皮。
2.养殖生态化改造工程。拆除公平、九屋、兰田三个乡镇青狮潭水库周边500米范围内养殖场。</t>
  </si>
  <si>
    <t>项目累计完成工程投资7855万元，累计完成工程量的98%。</t>
  </si>
  <si>
    <t>完成工程量100%</t>
  </si>
  <si>
    <t>2209-450323-04-05-195975</t>
  </si>
  <si>
    <t>灵川县公平乡公平乡村委、新江村委</t>
  </si>
  <si>
    <t>装饰贴面纸生产项目</t>
  </si>
  <si>
    <t>项目用地面积30亩，总建筑面积8000平方米，建设一栋标准厂房，安装2条装饰贴面纸生产线，配套热压机、制胶设备、4吨生物质锅炉等，年产装饰贴面纸3000吨。</t>
  </si>
  <si>
    <t>已完成厂房框架搭建，正在进行厂房外墙建设和地面硬化。</t>
  </si>
  <si>
    <t>完成所有标准厂房建设和设备安装，实现项目整体竣工。</t>
  </si>
  <si>
    <t>桂林亮佳饰装饰材料有限公司</t>
  </si>
  <si>
    <t>2210-450323-04-01-559352</t>
  </si>
  <si>
    <t>潭下镇大义村委（原大义砖厂）</t>
  </si>
  <si>
    <t>山水林田湖草项目</t>
  </si>
  <si>
    <t xml:space="preserve">项目主要包括以下工程：
1.桃花江（灵川段）两岸生态保护修复工程。
2.灵川县潭下镇红火蚁防控工程。
3.青狮潭水库兰田河河道生态修复工程。
4.灵川县松材线虫病综合治理项目。
5.灵川县三街西峰采石场、中盛采石场石灰岩矿历史遗留废弃矿山生态修复项目。
6.大圩镇毛洲岛、鲤鱼岛生态修复项目。
7.灵川县自祥采石场、长蛇岭采石场、桂兴采石场及独秀水泥总厂石灰岩矿历史遗留废弃矿山生态修复工程。
8.灵川县大圩镇秦岸村等3个村农田生态功能提升项目。
9.冠岩地下河流域以及海洋山脉石漠化综合治理与生态修复工程。
</t>
  </si>
  <si>
    <t>子项目全面开工中，已完工和基本完成的项目4个；项目中的2个延伸项目以及2024 年10月中旬市资金调整新构架后，新增资金1001万元重新安排的5个延伸项目均在积极推进中。</t>
  </si>
  <si>
    <t>针对问题采取“一项一策”，增加施工力量，按倒排工期全力推进，确保项目顺利验收。力争在 2025年6月前完成所有剩余未完工项目。</t>
  </si>
  <si>
    <t>灵川县潮田乡人民政府、大圩镇人民政府、潭下镇人民政府、公平乡人民政府、定江镇人民政府、兰田乡人民政府、灵川县水利局、灵川县林业局、灵川县自然资源局、三街镇人民政府、九屋镇人民政府</t>
  </si>
  <si>
    <t>1.一期2202-450323-04-01-351565 （二期）法源河段生态修复工程2409-450323-04-01-471386  
2.2202-450323-04-05-301467
3.2202-450323-04-01-381875   
4.2209-450323-04-05-921576
5.没在发改立项，在市局立项，无项目代码
6.2202-450323-04-01-744555
7.2020-450323-77-01-033897 
8.没在发改立项，在市局立项，无项目代码
9.2410-450323-04-01-957775
10.2209-450323-04-05-195975
11.子项一：漓江生态系统保护修复工程项目（一期）-灵川县大圩镇茯荔村段项目，2105-450323-04-01-425029；
子项二：桂林漓江流域农村环境综合治理——大圩镇毛洲一、二队村民污水处理项目，2109-450323-04-01-528176；
子项三：漓江风景名胜区漓江岸线生态保护修复工程（灵川段），2202-450323-04-01-860367 
12.2111-450323-04-05-643586
13.一、二期代码：2112-450323-04-05-117901  三期代码：2408-450323-04-05-677022</t>
  </si>
  <si>
    <t>1.2022年3月14日
2.2022年2月21日
3.2022年10月24日
4.2022年9月28日
5.2020年9月10日
6.2022年3月14日
7.2020年6月1日
8.2022年12月12日
9.2022年2月22日
10.2022年9月16日
11.2022年03月14日
12.2022年3月1日
13.2019年9月6日</t>
  </si>
  <si>
    <t xml:space="preserve">1.定江镇桃花江段
2.潭下镇马头村委、合群村委、大庙村委
3.兰田瑶族乡西江河
4.灵川县各乡镇均有涉及
5.三街镇三街村委
6.大圩镇鲤鱼岛、毛洲岛、大圩村委
7.灵川镇莫家村委
8.大圩镇秦岸村委、福利村委、原家村委
9.潮田乡南圩村委
10.公平乡公平湖沿岸
11.大圩镇大圩村委
12.三街镇普贤村委
13.定江镇法源河定江村委、潭下镇合群村委、九屋镇全家村委
</t>
  </si>
  <si>
    <t>海洋1#二期风电场工程</t>
  </si>
  <si>
    <t>装机容量9万千瓦，升压站在原福家田升压站扩建，220千伏送出线路20千米。</t>
  </si>
  <si>
    <t>风机安装完成2个。</t>
  </si>
  <si>
    <t>2025年5月份前完成项目全容量并网。</t>
  </si>
  <si>
    <t>国家电投集团广西灵川风电有限公司</t>
  </si>
  <si>
    <t>2109-450000-04-01-523251</t>
  </si>
  <si>
    <t>江尾村委、水头村委、海洋村委、大庙塘村委</t>
  </si>
  <si>
    <t>灵川葫芦顶风电场二期工程</t>
  </si>
  <si>
    <t>项目装机容量50兆瓦，拟安装10台单机容量为5兆瓦的风电机组，接入一期项目已建110千伏升压站，拟采用110千伏电压等级接入110千伏古镇变电站，送出线路长度约22千米。</t>
  </si>
  <si>
    <t>1.道道路清表已完成11.5㎞；道路扩宽施工已完成11.5㎞；道路铺设山皮石已完成11.5㎞；风机平台清表完成10个，风机平台施工完成10个，基础开挖完成10个，基础浇筑完成9个。
2.集电线路：塔基共24基。已征地24基，浇筑完成24基，组塔完成24基。</t>
  </si>
  <si>
    <t>2025年6月全部风机设备吊装完成，7月调试完成并网发电。</t>
  </si>
  <si>
    <t>灵川县中汇风力发电有限公司</t>
  </si>
  <si>
    <t>2202-450000-04-01-406720</t>
  </si>
  <si>
    <t>海洋乡九连村委、小平乐村委、滨洞村委、思安头村委。</t>
  </si>
  <si>
    <t>灵川县盐沙坪风电场</t>
  </si>
  <si>
    <t>项目建设一座升压站、拟安装20台单机容量为6.0兆瓦风电机组，项目配套建设一条220千伏电压等级线路接入木棉站，总长约21千米。</t>
  </si>
  <si>
    <t>风加快征地工作推进，取得国土批复、快速开展风机基础建筑、年内实现项目10台风机投产。</t>
  </si>
  <si>
    <t>完成项目全容量投产</t>
  </si>
  <si>
    <t>2201-45000-04-01-760821</t>
  </si>
  <si>
    <t>灵川县灵田镇膝头岭（福家田风电场）</t>
  </si>
  <si>
    <t>桂林浩天环保科技有限公司建材涂料生产线项目</t>
  </si>
  <si>
    <t>项目占地面积约1.81万平方米，总建筑面积15000平方米，主要建设厂房、办公楼、宿舍楼等。</t>
  </si>
  <si>
    <t>完成生产厂房建设，办公楼装修完成90%，生产设备完成85%。</t>
  </si>
  <si>
    <t>4月竣工</t>
  </si>
  <si>
    <t>已投产。待消防证办理好后，即可开办竣工证。</t>
  </si>
  <si>
    <t>桂林浩天环保科技有限公司</t>
  </si>
  <si>
    <t>MA5N72C82450323001</t>
  </si>
  <si>
    <t>灵川县大圩镇至桂磨路公路</t>
  </si>
  <si>
    <t>道路全长5.783千米；由二级公路改扩建为一级公路，路基宽23米。主要建设内容包括路基、路面、桥涵及附属设施。</t>
  </si>
  <si>
    <t>项目基本完成约4.8公里路基、水稳层、路面沥青下面层及黄沙桥等工程施工。</t>
  </si>
  <si>
    <t>完成全部投资任务，确保通车。</t>
  </si>
  <si>
    <t>灵川县交通运输局</t>
  </si>
  <si>
    <t>2204-450000-04-02-538458</t>
  </si>
  <si>
    <t>全州县小盘石风电场项目</t>
  </si>
  <si>
    <t>项目装机规模10万千瓦，主要建设内容包括风机及配套设施。</t>
  </si>
  <si>
    <t>1.用地预审与选址意见书已取得，项目已核准。
2.鸟评专题报告已报送。
3.接入系统方案已批复。
4.水土保持方案已批复。
5.环评专题报告已报送。
6.用林材料正在编制。</t>
  </si>
  <si>
    <t>取得鸟评、环评、用林批复，开工建设。</t>
  </si>
  <si>
    <t>华电新能源集团股份有限公司</t>
  </si>
  <si>
    <t>全州县政府</t>
  </si>
  <si>
    <t>2310-450000-04-01-859416</t>
  </si>
  <si>
    <t>2023.12.18</t>
  </si>
  <si>
    <t>龙水镇</t>
  </si>
  <si>
    <t>全州县大口界风电场</t>
  </si>
  <si>
    <t>项目装机规模15万千瓦，主要建设内容包括风机及配套设施。</t>
  </si>
  <si>
    <t xml:space="preserve">1.用地预审与选址意见书已取得，项目已核准。
2.鸟评正在编制。
3.接入系统方案已批复。
4.水土保持报告正在编制。
5.环境影响评价正在编制。
</t>
  </si>
  <si>
    <t>2310-450000-04-01-287214</t>
  </si>
  <si>
    <t>安和镇、焦江瑶族乡</t>
  </si>
  <si>
    <t>全州县大碧头国际旅游度假区项目（二期）</t>
  </si>
  <si>
    <t>项目二期规划用地约266.67万平方米，主要建设红枫林观光园、湘江水上乐园、旅游小镇商业街、半山居汤屋，打造具有国际影响力的健康旅游度假区及文化产业新高地，开展全灌高速路口至大碧头一级公路建设。</t>
  </si>
  <si>
    <t>完成村庄整治规划；梅园道路建设完成60%；梅园茶室主体封顶；村内环境整治提升规划完成。</t>
  </si>
  <si>
    <t>完成剩余相关前期手续。</t>
  </si>
  <si>
    <t>桂林市信昌投资集团有限公司</t>
  </si>
  <si>
    <t>尚未立项，无代码。</t>
  </si>
  <si>
    <t>庙头镇、黄沙河镇</t>
  </si>
  <si>
    <t>全州县城北综合服务站</t>
  </si>
  <si>
    <t>项目新建客运综合一级服务站，占地面积7万平方米，建筑面积9600平方米。</t>
  </si>
  <si>
    <t>正在开展相关前期工作。</t>
  </si>
  <si>
    <t>明确地址及规模，完成前期相关手续，落实用地。</t>
  </si>
  <si>
    <t>全州县交通运输局</t>
  </si>
  <si>
    <t>城北新区</t>
  </si>
  <si>
    <t>全州县音响产业园建设项目</t>
  </si>
  <si>
    <t>项目用地面积约为2万平方米，建设生产厂房3栋、综合楼1栋、公寓楼2栋、仓库2栋及相关配套附属设施，打造音响产业园。</t>
  </si>
  <si>
    <t>咸水已落实项目选址。</t>
  </si>
  <si>
    <t>完成用地等前期手续。</t>
  </si>
  <si>
    <t>东莞市声一电子有限公司</t>
  </si>
  <si>
    <t>咸水镇</t>
  </si>
  <si>
    <t>金安国纪药品生产基地项目</t>
  </si>
  <si>
    <t>项目规划用地约8万平方米，主要建设标准厂房，建设中成药生产基地。</t>
  </si>
  <si>
    <t>前期手续已全部完成，正在对剩余土地进行协调。</t>
  </si>
  <si>
    <t>完成剩余部分土地手续。</t>
  </si>
  <si>
    <t>金安国纪广西禅方药业有限公司</t>
  </si>
  <si>
    <t>2104-450324-07-02-119163</t>
  </si>
  <si>
    <t>2021.04.5</t>
  </si>
  <si>
    <t>工业园区</t>
  </si>
  <si>
    <t>全州县工人文化宫建设项目</t>
  </si>
  <si>
    <t>项目规划用地约1.33万平方米，建设工人文化宫。</t>
  </si>
  <si>
    <t>开展相关前期手续。</t>
  </si>
  <si>
    <t>修改项目规划设计。</t>
  </si>
  <si>
    <t>全州县总工会</t>
  </si>
  <si>
    <t>2210-450324-04-05-435480</t>
  </si>
  <si>
    <t>2022.10.1</t>
  </si>
  <si>
    <t>S501双牌（桂湘界）至全州公路项目</t>
  </si>
  <si>
    <t>项目新建二级公路60.32千米，主要建设内容包括路基、路面等。</t>
  </si>
  <si>
    <t>开展项目相关前期工作。</t>
  </si>
  <si>
    <t>完成项目征地等工作。</t>
  </si>
  <si>
    <t>广西北部湾投资集团有限公司</t>
  </si>
  <si>
    <t>2019-450324-48-01-030680</t>
  </si>
  <si>
    <t>2019.12.1</t>
  </si>
  <si>
    <t>全州镇、枧塘镇、白宝乡、东山瑶族乡</t>
  </si>
  <si>
    <t>全州县老棚岭风电场项目</t>
  </si>
  <si>
    <t>本项目总装机容量150兆瓦，安装31台单机容量4700千瓦风力发电机组和1台单机容量4300千瓦风力发电机组；同时新建一座220千伏升压站及运行管理中心，配套建设场内道路、进站道路等设施。储能容量按照本项目装机容量20%、2小时配置，即30兆瓦/60兆瓦小时。</t>
  </si>
  <si>
    <t>用地预审，社稳，已批复。临时用地、临时用林、电网接入、野生动物调查上报待批；待野生动物调查报告取得区林业部门意见后才能启动环评、水保报批工作。</t>
  </si>
  <si>
    <t>完成项目开工前的所有前期手续。</t>
  </si>
  <si>
    <t xml:space="preserve">
全州远盛新能源有限公司</t>
  </si>
  <si>
    <t>2309-450000-04-01-608332</t>
  </si>
  <si>
    <t>2023.10.25</t>
  </si>
  <si>
    <t>绍水镇、咸水镇</t>
  </si>
  <si>
    <t>全州西源风电场项目</t>
  </si>
  <si>
    <t>项目总装机容量150兆瓦，安装26台单机容量5560千瓦风力发电机组和1台单机容量5440千瓦风力发电机组；同时新建一座220千伏升压站及运行管理中心，配套建设场内道路、进站道路等设施。储能容量按照本项目装机容量20%、2小时配置，即30兆瓦/60兆瓦小时。</t>
  </si>
  <si>
    <t>2311-450300-89-01-453795</t>
  </si>
  <si>
    <t>2023.11.29</t>
  </si>
  <si>
    <t>全州镇、才湾镇、枧塘镇</t>
  </si>
  <si>
    <t>全州县民政养老服务建设项目</t>
  </si>
  <si>
    <t>1.建设全州县康养产业园，规划用地原氮肥厂区56719.9平方米。
2.全州县庙头镇养老服务中心项目，主要建设养老服务中心综合楼，活动室、设备用房、以及道路硬化、绿化、停车场、户外休闲区等配套工程，设置养老床位150张。
3.全州县石塘镇青田养老服务中心项目，规划建设200张床位的康养服务中心，规划用地面积为12000平方米（约18亩），规划总建筑面积8983.79平方米。
4.全州县综合服福利中心、建新农村养老服务中心、老年公寓康养楼三个养老服务项目附属工程建设。
5.全州县绍水镇区域性养老服务中心项目（一老一小）。</t>
  </si>
  <si>
    <t>1.全州县庙头镇养老服务中心已完成财评，目前正在积极向上争取建设资金。
2.全州县石塘镇青田养老服务中心项目，相关的常务会议纪要已得到县政府盖章，准备下一步证书合并。
3.全州县绍水镇区域性养老服务中心项目(一老一小)，目前着手项目土地权属确认。</t>
  </si>
  <si>
    <t>继续争取上级资金支持，落实土地规划安排。</t>
  </si>
  <si>
    <t>全州县民政局</t>
  </si>
  <si>
    <t>2206-450324-04-01-159256</t>
  </si>
  <si>
    <t>2022.06.1</t>
  </si>
  <si>
    <t>全州镇、石塘镇、庙头镇、绍水镇、龙水镇</t>
  </si>
  <si>
    <t>桂林匠心粉业项目</t>
  </si>
  <si>
    <t>项目总用地面积10525平方米，总建筑面积8653.16平方米，厂房建筑面积5904.48平方米、研发楼建筑面积2748.68平方米。</t>
  </si>
  <si>
    <t>匠心粉业项目前期手续基本完成，目前正在按流程办理环评手续。</t>
  </si>
  <si>
    <t>完成所有前期手续，达到开工条件。</t>
  </si>
  <si>
    <t>桂林匠心粉业有限责任公司</t>
  </si>
  <si>
    <t>2305-450324-04-05-180092</t>
  </si>
  <si>
    <t>2023.5.1</t>
  </si>
  <si>
    <t>桂林力天混凝土有限公司年产预拌混凝土150万立方米建设工程</t>
  </si>
  <si>
    <t>项目规划用地110亩，年产预拌混凝土150万立方米，建筑面积39000平方米。主要建设封闭式生产车间、原材料车间、综合办公楼等，配套建设场地硬化、道路、给排水、电力电信、围墙、照明等设施，以及购置生产设备</t>
  </si>
  <si>
    <t>已完成备案等前期工作。</t>
  </si>
  <si>
    <t>完成开工前各项准备工作。</t>
  </si>
  <si>
    <t>桂林力天混凝土有限公司</t>
  </si>
  <si>
    <t>2310-450324-04-01-142136</t>
  </si>
  <si>
    <t>绍水镇</t>
  </si>
  <si>
    <t>全州县城市排水防涝管网延伸工程</t>
  </si>
  <si>
    <t>1.新建雨水DN600-1200管网13.6千米。
2.新建污水DN400-600管网13.4千米。</t>
  </si>
  <si>
    <t>完成可研和环评批复。</t>
  </si>
  <si>
    <t>全州县住房和城乡建设局</t>
  </si>
  <si>
    <t>2310-450324-04-01-692493</t>
  </si>
  <si>
    <t>2023.11.11</t>
  </si>
  <si>
    <t>全州镇</t>
  </si>
  <si>
    <t>全州县病死畜禽无害化处理中心项目</t>
  </si>
  <si>
    <t>项目用地面积约1万平方米，厂区建设面积约4807平方米，新建厂房、道路，配套建设水电、亮化、绿化工程等，建成后，日无害化处理病死畜禽能力为20吨。</t>
  </si>
  <si>
    <t>项目所有的准备工作基本就绪，土地挂网手续已完成后即可开工建设。</t>
  </si>
  <si>
    <t>完成项目土地挂网手续。</t>
  </si>
  <si>
    <t>全州县侨盈环保科技有限公司</t>
  </si>
  <si>
    <t>2020-450324-05-03-006983</t>
  </si>
  <si>
    <t>2020.3.1</t>
  </si>
  <si>
    <t>全州县花柳山一期风电场项目</t>
  </si>
  <si>
    <t>花柳山一期装机规模8万千瓦，主要建设内容包括风机及配套设施。</t>
  </si>
  <si>
    <t>完成项目开工前的手续办理</t>
  </si>
  <si>
    <t>全州京能清洁能源有限公司</t>
  </si>
  <si>
    <t>2403-450300-89-01-441696</t>
  </si>
  <si>
    <t>2024.3.4</t>
  </si>
  <si>
    <t>庙头镇，黄沙河镇，文桥镇</t>
  </si>
  <si>
    <t>全州县鑫宝祥米粉深加工项目</t>
  </si>
  <si>
    <t>项目总用地面积为20000平方米(30亩)，新建2栋钢结构厂房，总建筑面积28000平方米，其中一期建设厂房1#占地面积8000平方米，建筑面积16000平方米，二期建设厂房2#占地面积6000平方米，建筑面积12000平方米，厂房内配备和料间、制粉间、冷库、洗粉间、烘干间、原料仓库、包装间和成品仓库等分区，设置5条米粉精深加工生产线，生产线采用全封闭式不锈钢材质，生产环境卫生达到出口标准。新建1栋3层综合业务楼，占地面积1000平方米，建筑面积3000平方米；配套建设室内外给排水、消防、场地道路硬化、绿化、围墙等工程。</t>
  </si>
  <si>
    <t>项目前期工作基本完成，即将开始项目场地平整、基础开挖。</t>
  </si>
  <si>
    <t>2025年预计建设标准厂房1#占地面积8000平方米，建筑面积16000平方米；1栋3层综合业务楼，占地面积1000平方米，建筑面积3000平方米;建设3000立方米冷库</t>
  </si>
  <si>
    <t>桂林鑫宝祥食品有限公司</t>
  </si>
  <si>
    <t>2409-450324-04-01-290540</t>
  </si>
  <si>
    <t>2024.9.9</t>
  </si>
  <si>
    <t>全州县城北新区小学建设</t>
  </si>
  <si>
    <t>项目规划用地约6.67万平方米，总建筑面积3.8万平方米，主要建设教学楼、运动场、学生食堂等。</t>
  </si>
  <si>
    <t>全州县城北新区小学项目正在进行招投标挂网，即将完成项目招投标工作。</t>
  </si>
  <si>
    <t>完成全州县城北新区小学部分主体框架结构及操场硬化。</t>
  </si>
  <si>
    <t>全州县城北新区城市开发有限公司</t>
  </si>
  <si>
    <t>2206-450324-04-05-570260</t>
  </si>
  <si>
    <t>2022.6.21</t>
  </si>
  <si>
    <t>垃圾处理</t>
  </si>
  <si>
    <t>全州能源生态园</t>
  </si>
  <si>
    <t>项目规划用地面积约4.27万平方米，新建1座日处理600吨生活垃圾焚烧发电厂，项目建成后，年处理生活垃圾达到21.9万吨。</t>
  </si>
  <si>
    <t>完成水资源论证、水土保持、环评、核准和林业批复，取得土地不动产权证等。</t>
  </si>
  <si>
    <t>计划完成场平工程和主体工程开工。</t>
  </si>
  <si>
    <t>全州深能环保有限公司</t>
  </si>
  <si>
    <t>2110-450300-04-01-988021</t>
  </si>
  <si>
    <t>2022.8.18</t>
  </si>
  <si>
    <t>全州县光绪岭风电场项目</t>
  </si>
  <si>
    <t>项目总装机容量150兆瓦，拟安装34台单机容量4200千瓦风力发电机组和2台单机容量3600千瓦风力发电机组；同时新建一座220千伏升压站及运行管理中心，配套建设场内道路、进站道路等设施。储能容量按照本项目装机容量20%、2小时配置，即30兆瓦/60兆瓦小时。</t>
  </si>
  <si>
    <t>用地预审、社稳、电网接入、野生动物调查、环评已批复；水土保持、临时用地、临时用林，上报待批。</t>
  </si>
  <si>
    <t>推进项目工程开工建设，首台机组并网。</t>
  </si>
  <si>
    <t>2309-450000-04-01-463688</t>
  </si>
  <si>
    <t>2023.10.27</t>
  </si>
  <si>
    <t>全州镇、永岁镇</t>
  </si>
  <si>
    <t>全州县人民医院医技住院综合楼扩建及病房改造提升项目</t>
  </si>
  <si>
    <t>总建筑面积60233.37平方米。其中：2号住院楼病房改造面积约9299.16平方米，病房改造75间，将四人及以上房间，改造为二人间或三人间等。全州县人民医院医技住院综合楼扩建，新增编制床位数300张，总建筑面积50934.21平方米。分两期建设，一期建设1栋地下1层、地上20层的医技住院综合楼，建筑面积50023.18平方米，二期建设1栋机械停车楼，建筑面积911.03平方米。</t>
  </si>
  <si>
    <t>原“全州县人民医院医技住院综合楼项目”总投资29300万元，已通过提级论证并获得立项、可研批复，因一直未有符合此项目类型领域投向，无法申报中央预算内、超长期特别国债资金，因此现重新更改项目名称和建设内容，需重新进行提级论证和前期批复。1.已完成项目房屋征收工作、国有资产处置工作、旧房拆除工程、电网迁改工程；
2.正在开展项目提级论证工作。</t>
  </si>
  <si>
    <t>重新完成立项、可研批复、环评、用地预审等前期手续。</t>
  </si>
  <si>
    <t>全州县人民医院</t>
  </si>
  <si>
    <t>2307-450300-04-01-376820</t>
  </si>
  <si>
    <t>2023.7.21</t>
  </si>
  <si>
    <t>荣创鞋业项目</t>
  </si>
  <si>
    <t>项目用地面积约180亩。分二期建设，第一期用地30亩及租赁标准厂房4万平方米，建设鞋业生产线8条、内道运动服生产线3条、产品展示楼、设计及测试实验室。项目建成后，每年可生产400万双鞋、运动服100万件，年产值达5亿元。第二期用地150亩，新建厂房6万平方米，扩建成品鞋生产线15条，运动服生产线5条。建成满产后年产值可达10亿元以上。</t>
  </si>
  <si>
    <t>正在筹备生产线采购和用工招聘，预计4月中旬到5月初招工150-200人，预计年底招满500人，建成5条生产线。</t>
  </si>
  <si>
    <t>1.第一季度采购设备安装调试。2.第二、三季度建设1栋占地面积900平方米的办公楼，共3层2800平方米。
3.第四季度建设路网等配套设施附属工程。</t>
  </si>
  <si>
    <t>全州县工业园区</t>
  </si>
  <si>
    <t>正在办理项目备案手续，暂无项目代码</t>
  </si>
  <si>
    <t>全州县“五好两宜”和美乡村试点试验项目（一期）</t>
  </si>
  <si>
    <t>1.增设太阳能路灯2758盏。
2.提升改建产业（机耕）道路39.809千米。
3.改建修复田间灌溉渠道34.631千米。
4.修复河道护岸4.56千米。
5.修复桥涵2座、修复堰坝7座、其他修复工程7处。</t>
  </si>
  <si>
    <t>已增设900盏太阳能路灯，改建修复道路和灌溉渠道27千米，桥涵堰坝修复完成。</t>
  </si>
  <si>
    <t>完成80%以上建设目标内容。</t>
  </si>
  <si>
    <t>才湾镇人民政府</t>
  </si>
  <si>
    <t>2403-450324-04-01-172536</t>
  </si>
  <si>
    <t>2024.8.13</t>
  </si>
  <si>
    <t>才湾镇</t>
  </si>
  <si>
    <t>全州东方理想学校项目</t>
  </si>
  <si>
    <t>项目规划用地面积130168平方米，建筑面积120343平方米，设幼儿园、小学部、初中部、高中部。</t>
  </si>
  <si>
    <t>项目前期工作已经全部完成，即将开始项目部分主体的地基建设。</t>
  </si>
  <si>
    <t>完成学校教学楼、宿舍楼的建设。</t>
  </si>
  <si>
    <t>浙江东方理想教育科技有限公司</t>
  </si>
  <si>
    <t>2106-450324-04-05-161796</t>
  </si>
  <si>
    <t>2021.6.30</t>
  </si>
  <si>
    <t>桂北冷链物流分拨中心</t>
  </si>
  <si>
    <t>建设1个冷链物流分拨中心工程及配套设施；总建筑面积36249.52平方米，总计容建筑面积为65349.52平方米。项目分为两期建设，单体建筑包含：1#拟投入自运营及企业综合服务，2#拟投入冷链分拨中心，3#农产品综合加工中心拟投产中央厨房，4#楼拟投入农产品加工及禽肉加工中心，6#、7#拟投入果蔬加工配送及分拣物流业态，8#拟投入展示中心。5#、9#楼为门卫室。</t>
  </si>
  <si>
    <t>完成备案、取得不动产权证、取得节能批复和用地预审与选址意见书等，基础开挖。</t>
  </si>
  <si>
    <t>开展4栋单体楼的基础建设、主体工程和装饰装修。</t>
  </si>
  <si>
    <t>广西供应链服务集团有限公司</t>
  </si>
  <si>
    <t>2402-450324-04-01-679319</t>
  </si>
  <si>
    <t>2023.12.21</t>
  </si>
  <si>
    <t>水库及水利枢纽</t>
  </si>
  <si>
    <t>全州县灌江水库除险加固工程</t>
  </si>
  <si>
    <t>工程为中型水库除险加固。具体内容包括大坝加固、冲沙兼泄洪闸改建、放水设施加固、筏道改建、新建大坝上游右岸护岸、增设生态放水管、上坝道路加固、管理房及配套设施建设、安全监测及信息化建设。</t>
  </si>
  <si>
    <t>土石方开挖5000方；导流明渠挡墙混凝土浇筑1000方；临时道路填筑土石方量13000方，混凝土浇筑300方；围堰累计填筑29000方；拆除原有消力池混凝土2000平方；管理房主体已完成</t>
  </si>
  <si>
    <t>完成90%项目主体及配套建设。</t>
  </si>
  <si>
    <t>全州县水利局</t>
  </si>
  <si>
    <t>2309-450000-04-01-953481</t>
  </si>
  <si>
    <t>2023.9.10</t>
  </si>
  <si>
    <t>两河镇</t>
  </si>
  <si>
    <t>种植业</t>
  </si>
  <si>
    <t>全州县金槐产业示范基地项目</t>
  </si>
  <si>
    <t>1.完成土地开恳及清表。
2.完成金槐基地内道路建设。
3.金槐树的种植和移栽。
4.金槐系列产品高标准观光厂房及配套基础设施建设。</t>
  </si>
  <si>
    <t>1.完成种植成品槐树及槐树苗80%。
2.园区道路完成清表。
3.蓄水池地板已完成。</t>
  </si>
  <si>
    <t>全州湘江红文化旅游投资有限公司</t>
  </si>
  <si>
    <t>2402-450324-04-05-347260</t>
  </si>
  <si>
    <t>2024.2.29</t>
  </si>
  <si>
    <t>全州凤凰岭风电场</t>
  </si>
  <si>
    <t>项目总装机容量100兆瓦，安装25台单机容量3.8兆瓦和1台5.0兆瓦风力发电机组，同时新建一座220千伏升压站及运行管理中心，配套装机容量20%、2小时的储能。配套储能建设容量为20兆瓦/40兆瓦时。</t>
  </si>
  <si>
    <t>完成项目核准、环评、水保和林业批复。</t>
  </si>
  <si>
    <t>计划实现全场并网。</t>
  </si>
  <si>
    <t>全州凤凰岭风力发电有限公司</t>
  </si>
  <si>
    <t>2309-450909-04-01-6521172</t>
  </si>
  <si>
    <t>大西江镇、文桥镇</t>
  </si>
  <si>
    <t>广西桐曦电子科技有限公司唯格品牌高速线缆生产基地</t>
  </si>
  <si>
    <t>一期租赁建设标准厂房6000平方米，购买安装设备组建生产线。</t>
  </si>
  <si>
    <t>己安装调试好生产没备56台套，初步形成了年产500万米高清数据线和网络线的生产能力，生产运行正常。</t>
  </si>
  <si>
    <t>购置新的生产设备以及对现有设备维护升级，扩大生产能力。</t>
  </si>
  <si>
    <t>广西桐曦电子科技有限公司</t>
  </si>
  <si>
    <t>2310-450324-04-01-718158</t>
  </si>
  <si>
    <t>2023.10.8</t>
  </si>
  <si>
    <t>全州东山黄龙农(林)光互补项目</t>
  </si>
  <si>
    <t>项目建设规模为80兆瓦，占地面积1766.38亩，拟采用约2.5兆瓦光伏发电系统为1个模块设计，每个2.5兆瓦光伏系统模块安装550Wp单晶硅太阳能电池板272727块，共32个。配套建设110千伏升压站1座，最终以1回110千伏线路接入系统。</t>
  </si>
  <si>
    <t>项目于9月30日开工，正在进行道路路基平整，碾压，购置设备。</t>
  </si>
  <si>
    <t>争取提前建成投产。</t>
  </si>
  <si>
    <t>2308-450000-04-01-701663</t>
  </si>
  <si>
    <t>2023.8.4</t>
  </si>
  <si>
    <t>庙头镇、两河镇</t>
  </si>
  <si>
    <t>全州文桥镇江头农（林）光互补项目</t>
  </si>
  <si>
    <t>项目建设规模为75兆瓦，占地面积1651.21亩，拟采用约2.5兆瓦光伏发电系统为1个模块设计，每个2.5兆瓦光伏系统模块安装550Wp单晶硅太阳能电池板263636块，共30个。配套建设110千伏升压站1座，最终以1回110千伏线路接入系统。</t>
  </si>
  <si>
    <t>项目于10月4日开工，正在进行地面清表，进行设备购置。</t>
  </si>
  <si>
    <t>2308-450000-04-01-673552</t>
  </si>
  <si>
    <t>2023.8.14</t>
  </si>
  <si>
    <t>黄沙河镇</t>
  </si>
  <si>
    <t>广西东丰新材料集团有限公司锰系新材料技改升级项目</t>
  </si>
  <si>
    <t>项目占地面积约26.67万平方米，规划建设6台36000千伏安全密闭全自动化硅锰矿冶电炉含（精炼炉），1台尾气发电厂，并配套建设生活区、办公楼、职工活动场所、中心控制室、综合变电站及供电设施等。</t>
  </si>
  <si>
    <t>购置建设电炉含（精炼炉），规划相关配套建设。</t>
  </si>
  <si>
    <t>完成基础及部分主体建设。</t>
  </si>
  <si>
    <t>广西东丰新材料集团有限公司</t>
  </si>
  <si>
    <t>2303-450324-07-02-502735</t>
  </si>
  <si>
    <t>2023.3.14</t>
  </si>
  <si>
    <t>全州县农民工返乡创业园</t>
  </si>
  <si>
    <t>项目规划用地面积约18.6万平方米，主要建设招商大厦、农民工保障性住房，全州县装备制造产业园区、新材料产业园区，以及园区道路、水电、通信等基础设施；拆迁79户。</t>
  </si>
  <si>
    <t>完成建筑面积17.9万平方米，包括标准厂房及仓库2栋以及配套设施。</t>
  </si>
  <si>
    <t>开展标准厂房及仓库建设12.6万平方米，配套建设园区道路。</t>
  </si>
  <si>
    <t>全州县盛源投资管理有限责任公司</t>
  </si>
  <si>
    <t>2110-450324-04-01-397906</t>
  </si>
  <si>
    <t>2023.10.1</t>
  </si>
  <si>
    <t>全州县桂北万亩花海培育交易中心项目</t>
  </si>
  <si>
    <t>项目规划用地100万平方米，种植花卉、苗木、乔木等有价值农林树木，发展旅游和康养等产业，进行产品深加工和生产相关配套工具和机械等经营活动，投资智慧系统让整个项目产业信息化。</t>
  </si>
  <si>
    <t>种植小叶紫薇、柠檬香樟等苗木，正在进行土地流转、养猪场迁移工作。</t>
  </si>
  <si>
    <t>2021-2027</t>
  </si>
  <si>
    <t>开发麻扎片区规划。</t>
  </si>
  <si>
    <t>广东粤桂全投资管理有限公司</t>
  </si>
  <si>
    <t>2103-450324-04-05-821691</t>
  </si>
  <si>
    <t>2021.3.1</t>
  </si>
  <si>
    <t>桂林国际茶花谷生态休闲旅游项目</t>
  </si>
  <si>
    <t>项目规划建设用地约66.67万平方米的绿化苗木种植基地，建设道路、水电、餐饮等基础设施。</t>
  </si>
  <si>
    <t>正在建设道路、水电、餐饮等基础设施，引进朱砂紫袍、红粉山茶等品种。</t>
  </si>
  <si>
    <t>完成道路、酒店、商业街等基础设施建设，扩大苗木种植面积。</t>
  </si>
  <si>
    <t>桂林煜皓生态农业科技有限公司</t>
  </si>
  <si>
    <t>2209-450324-04-01-796671</t>
  </si>
  <si>
    <t>2022.9.10</t>
  </si>
  <si>
    <t>庙头镇</t>
  </si>
  <si>
    <t>全州绍水镇农产品加工扶贫产业园项目</t>
  </si>
  <si>
    <t>项目规划用地面积约44.67万平方米，一期利用土地面积约17.53万平方米建设大米产业园区及基础设施。</t>
  </si>
  <si>
    <t>规划选址、环评报告已批复。现已经入驻企业15家，并全部完成厂房建设；已完成一期污水处理厂及园区污水处理厂管网铺设，污水处理厂二期已经开工建设。</t>
  </si>
  <si>
    <t>新入驻两家企业；建设3条内部道路施工及配套路灯；完成园区大门设计及建设；建设国道322线两侧的人行道、绿化带；完成污水处理厂二期建设。</t>
  </si>
  <si>
    <t>全州县绍水镇人民政府</t>
  </si>
  <si>
    <t>2018-450324-50-01-027076</t>
  </si>
  <si>
    <t>2018.2.25</t>
  </si>
  <si>
    <t>林业</t>
  </si>
  <si>
    <t>全州县国家储备林建设（一期）项目基础设施配套工程</t>
  </si>
  <si>
    <t>新建林区道路56千米、维修林区道路278千米等项目配套基础设施建设；开展康养村庄绿化美化工程、林区水利工程等乡村振兴配套基础建设。</t>
  </si>
  <si>
    <t xml:space="preserve">道路改造完成20公里,道路新建23公里,同时配套安装太阳能路灯100杆,安装安全防护栏2公里。进行水渠三面光修复、水渠加固,拦水坝修复等,总长度共计25公里
</t>
  </si>
  <si>
    <t>建设康养村庄绿化美化工程，新建森林防护管理所4000平方米，建设村林道路工程、林区水利工程。</t>
  </si>
  <si>
    <t>全州湘江园农业投资有限公司</t>
  </si>
  <si>
    <t>2212-450324-04-05-978265</t>
  </si>
  <si>
    <t>2022.12.30</t>
  </si>
  <si>
    <t>安和镇、庙头镇、石塘镇、咸水镇、东山瑶族乡、龙水镇等乡镇</t>
  </si>
  <si>
    <t>全州县城北新城区棚户区改造及拆迁安置工程项目</t>
  </si>
  <si>
    <t>项目新征土地约60万平方米；拆迁安置约830户，新建安置区，将4、5、6、7、10队分三个区安置，用地面积约28.67万平方米；完成迁坟工作。</t>
  </si>
  <si>
    <t>完成征地约25万平米，安置约300户；完成部分迁坟工作。</t>
  </si>
  <si>
    <t>完成剩余征地及拆迁安置工作。</t>
  </si>
  <si>
    <t>全州县城北新区管理委员会</t>
  </si>
  <si>
    <t>打包项目，无代码</t>
  </si>
  <si>
    <t>全州文桥镇越城岭柑桔现代特色农业核心示范区项目</t>
  </si>
  <si>
    <t>项目核心种植区约666.67万平方米，拓展区约1333.33万平方米。主要建设基础设施、高架大棚、喷洒滴管系统、冷库、观景带、选果厂等。</t>
  </si>
  <si>
    <t>1.现已完成园区内机耕路建设和硬化。
2.现已完成轨道车轨道的铺设。
3.现已完成生活生产设施的建设。
4.现已完成高架三防大棚改造工作。
5.电商中心已完成。
6.挖掘28眼灌溉深井。
7.购置中型农机具12台，小型农机具23台，柑橘初选机11台</t>
  </si>
  <si>
    <t>继续扩大种植区面积，购置安装设备，配套建设高架大棚、冷库等附属工程。</t>
  </si>
  <si>
    <t>全州县老果夫柑桔发展有限公司</t>
  </si>
  <si>
    <t>2019-450324-01-01-045637</t>
  </si>
  <si>
    <t>2020.1.10</t>
  </si>
  <si>
    <t>文桥镇</t>
  </si>
  <si>
    <t>全州县落实资金的乡村振兴改造项目</t>
  </si>
  <si>
    <t>1.基础设施项目：包括屯级道路、桥梁及水毁项目等。主要修建屯级硬化道路28千米，新建、修复2座小型桥梁工程，修复水毁道路8千米。
2.产业发展项目：建设农产品加工厂房、冷链仓储中心、科研培训基地、电子商务服务中心、建设牛舍等。
3.其它项目：包括雨露计划含培训共868万元；小额信贷贴息713万元。</t>
  </si>
  <si>
    <t>按照上级投资计划，完成乡村振兴相关项目任务，乡村道路改造、产业项目扶植和农民工就业培训等。</t>
  </si>
  <si>
    <t>继续完成道路硬化，桥梁工程，完成科研培训基地、电子商务服务中心，建设牛舍、销售展示区、粪污处理池等配套基础设施。</t>
  </si>
  <si>
    <t>全州县乡村振兴局</t>
  </si>
  <si>
    <t>乡村振兴上级资金，无发改立项代码。</t>
  </si>
  <si>
    <t>所有乡镇</t>
  </si>
  <si>
    <t>全州县乡村道三项工程（通畅工程）</t>
  </si>
  <si>
    <t>新建通自然村（屯）道路通畅工程974千米，路面宽为3.5-4.5米厚度为18厘米厚的水泥混凝土路面而及适当的附属设施。</t>
  </si>
  <si>
    <t>完成约50千米的道路硬化，正在进行道路和及附属设施建设。</t>
  </si>
  <si>
    <t>完成道路和及附属设施建设25%工程量。</t>
  </si>
  <si>
    <t>根据交通厅下达资金实施，无代码。</t>
  </si>
  <si>
    <t>全州县乡村道三项工程（安防工程）</t>
  </si>
  <si>
    <t>实施农村公路自然村（屯）安防工程，解决隐患里程332.428公里。</t>
  </si>
  <si>
    <t>对道路周边的设施进行安全排查，正在安装护栏。</t>
  </si>
  <si>
    <t>实施护栏安装，完成20%工程量。</t>
  </si>
  <si>
    <t>全州县乡村道三项工程（提升工程）</t>
  </si>
  <si>
    <t>对通自然村（屯）道路面宽小于4.5米的930公里路面加宽或设置错车道。</t>
  </si>
  <si>
    <t>正在进行道路拓宽和及附属设施建设。</t>
  </si>
  <si>
    <t>实施道路和及附属设施建设25%工程量。</t>
  </si>
  <si>
    <t>全州县土地综合整治项目</t>
  </si>
  <si>
    <t>开展龙水镇全佳村等3个村全域土地综合整治与生态修复项目；开展庙头镇李家村全域土地综合整治项目，面积20万平方米；开展石塘镇、永岁镇耕地提质改造（旱改水）项目，面积90万平方米。</t>
  </si>
  <si>
    <t>已完成水田平整350亩及渠道砌筑750米,泵房给水管完成300米。正进行文桥、石塘、凤凰、安和等乡镇的土地整治项目前期调查和租地。</t>
  </si>
  <si>
    <t>开展全域土地综合整治与生态修复部分项目，实施旱改水等工作。</t>
  </si>
  <si>
    <t>全州县自然资源局</t>
  </si>
  <si>
    <t>根据县自然资源局和财政局文件实施，无代码。</t>
  </si>
  <si>
    <t>龙水镇、庙头镇、石塘镇、永岁镇</t>
  </si>
  <si>
    <t>全州县智慧农贸市场升级改造项目</t>
  </si>
  <si>
    <t>增加了农产品提质升级内容，采取“智慧农贸市场改造＋标准化农业基地＋线上电商营销平台”三位一体的模式，既从单一的市场模式增为“基地+市场＋终端”的“生产、销售、运营一体化”农商互联模式农贸市场综合体。在全州县规模种植辣椒、丝瓜和豆角2500亩。</t>
  </si>
  <si>
    <t>现已初步落实项目农业基地用地约1000亩，根据土地情况，确定种植基地建设方案。按照农贸市场施工建设方案加紧施工。</t>
  </si>
  <si>
    <t>建设完成为500亩种植示范基地，以及一期6个农贸市场改造升级。</t>
  </si>
  <si>
    <t>全州县盛达投资有限责任公司</t>
  </si>
  <si>
    <t>2403-450324-04-01-675410</t>
  </si>
  <si>
    <t>2023.4.16</t>
  </si>
  <si>
    <t>全州镇、安和镇、凤凰镇、两河镇、石塘镇、焦江乡、咸水镇、龙水镇、大西江镇   永岁镇、文桥镇、白宝乡、枧塘镇等</t>
  </si>
  <si>
    <t>全州优能风电有限公司全州磨子岭风电场</t>
  </si>
  <si>
    <t>项目主要建设安装11台4.55兆瓦和4台5.0兆瓦风机机组，项目装机总容量为70兆瓦。</t>
  </si>
  <si>
    <t>完成全部升压站主体建设和3台风机吊装，正在进行升压站内设备安装及一次线挂线安装，辅助用房主体建设浇筑。</t>
  </si>
  <si>
    <t>湖南澧水能源公司、全州优能风电有限公司</t>
  </si>
  <si>
    <t>2110-450000-04-01-954825</t>
  </si>
  <si>
    <t>2022.3.21</t>
  </si>
  <si>
    <t>东山瑶族乡</t>
  </si>
  <si>
    <t>全州优能风电有限公司全州白竹风电场</t>
  </si>
  <si>
    <t>装机容量60兆瓦，建设风机组15台、机组变电站、升压站等。</t>
  </si>
  <si>
    <t>完成14个风机平台浇筑、4台风机吊装完成、2台风机1-2节塔筒吊装及部分运输道路拓宽。</t>
  </si>
  <si>
    <t>8月竣工</t>
  </si>
  <si>
    <t>2109-450000-04-01-971706</t>
  </si>
  <si>
    <t>2022.12.23</t>
  </si>
  <si>
    <t>全州县农村电网改造升级工程</t>
  </si>
  <si>
    <t>自2019年起根据上级每年下达的建设任务对全县的变压器和输送线路进行改造和升级。2023年计划完成变台178个，变压器总容量19825千伏安、改造10千伏线路109.455千米、0.4千伏线路260.59千米。2024年内计划完成133个项目建设。计划完成变台112个、变压器总容量20160千伏安、改造10千伏线路125.187千米、0.4千伏线路155.43千米。</t>
  </si>
  <si>
    <t>投产106个项目，完成变台106个，变压器总容量16430千伏安，改造10千伏线路80.743千米，0.4千伏线路142.404千米。</t>
  </si>
  <si>
    <t>项目实现竣工验收。</t>
  </si>
  <si>
    <t>南方电网广西新电力集团全州县供电公司</t>
  </si>
  <si>
    <t>没走发改这条线，无代码。</t>
  </si>
  <si>
    <t>全州县中医医院住院楼建设工程</t>
  </si>
  <si>
    <t>项目新建1栋8层住院楼，建筑面积11150.53平方米，占地面积为1567.62平方米。主要建设内容为建筑工程、安装工程；配套建设信息智能化系统，监控系统，热水系统，暖通工程，电气、消防、绿化、地面硬化等附属工程。购置设备一批。</t>
  </si>
  <si>
    <t>主体已封顶，正在进行内部装修。</t>
  </si>
  <si>
    <t>全州县中医医院</t>
  </si>
  <si>
    <t>2205-450300-04-01-415941</t>
  </si>
  <si>
    <t>2022.5.29</t>
  </si>
  <si>
    <t>灌江灌区续建配套与节水改造项目</t>
  </si>
  <si>
    <t>项目开展渠道防渗衬砌总长75.481千米，开展附属建筑物改造等；设计为中型灌区。</t>
  </si>
  <si>
    <t>已完成清淤22.25千米；边坡修整18.75千米；修建临时施工道路20千米；清除竹草、树木，挖除树根8.75千米；渠道防渗衬砌11.8千米，附属建筑物58座。</t>
  </si>
  <si>
    <t>9月竣工</t>
  </si>
  <si>
    <t>实现项目竣工.</t>
  </si>
  <si>
    <t>2309-450300-04-01-177161</t>
  </si>
  <si>
    <t>2023.9.30</t>
  </si>
  <si>
    <t>两河镇、枧塘镇、全州镇、永岁镇、黄沙河镇、庙头镇</t>
  </si>
  <si>
    <t>磨盘灌区续建配套与节水改造项目</t>
  </si>
  <si>
    <t>项目开展渠道疏浚、防渗衬砌总长44.793千米，开展附属建筑物改造等；设计为中型灌区。</t>
  </si>
  <si>
    <t>渠道清淤7千米；渠道防渗衬砌19千米；边坡修整17.75千米；修建临时施工道路20千米；清除竹草、树木，挖除树根8.75千米；附属设施。</t>
  </si>
  <si>
    <t>2309-450300-04-01-226803</t>
  </si>
  <si>
    <t>2023.9.12</t>
  </si>
  <si>
    <t>焦江乡、安和镇、石塘镇</t>
  </si>
  <si>
    <t>供水</t>
  </si>
  <si>
    <t>全州县城乡供水建设项目</t>
  </si>
  <si>
    <t>项目规划总用地面积约6.33万平方米，设计供水规模为9.95万立方米/天。主要新建城区供水厂一座，改扩建14个乡镇水厂，包括建筑安装、给排水、电气、绿化、设备购置、管网铺设等建设工程。</t>
  </si>
  <si>
    <t>完成龙水水厂、咸水水厂、大西江水厂全部建设内容，且已投入试运营。</t>
  </si>
  <si>
    <t>开展剩余取水工程1项、配电系统1套、净水厂1座和其他附属设施工程。</t>
  </si>
  <si>
    <t>全州县城市建设投资有限公司</t>
  </si>
  <si>
    <t>2110-450324-04-05-682250</t>
  </si>
  <si>
    <t>2021.10.17</t>
  </si>
  <si>
    <t>全州镇、两河镇、凤凰镇、安和镇、焦江乡、永岁镇、黄沙河镇、庙头镇、文桥镇、才湾镇、绍水镇、咸水镇、龙水镇、大西江镇、白宝乡，东山乡</t>
  </si>
  <si>
    <t>兴安界首三期风电场</t>
  </si>
  <si>
    <t>总装机容量100兆瓦，安装27台单机容量3.75兆瓦的风电机组和新建一座220千伏升压站。</t>
  </si>
  <si>
    <t>开展前期调查选址。</t>
  </si>
  <si>
    <t>完成鸟评等前期工作。</t>
  </si>
  <si>
    <t>国家电投集团广西兴安风电有限公司</t>
  </si>
  <si>
    <t>兴安县政府</t>
  </si>
  <si>
    <t>2201-450000-04-01-994475</t>
  </si>
  <si>
    <t>兴安县界首镇</t>
  </si>
  <si>
    <t>兴安殿堂三期风电场项目</t>
  </si>
  <si>
    <t>总装机规模为60兆瓦，拟安装15台单机容量为4兆瓦风电机组和风力发电机组变电站，新建一座220千伏升压变电站及运行管理中心。</t>
  </si>
  <si>
    <t>完成微观选址扩选外业工作，确定机位布置。</t>
  </si>
  <si>
    <t>兴安中油清洁能源有限公司</t>
  </si>
  <si>
    <t>2309-450000-04-01-121141</t>
  </si>
  <si>
    <t>兴安县兴安镇</t>
  </si>
  <si>
    <t>兴安严关四期风电场项目</t>
  </si>
  <si>
    <t>总装机规模为40兆瓦，拟安装10台单机容量为4兆瓦风电机组和风力发电机组变电站，年等效满负荷小时数约2100小时。</t>
  </si>
  <si>
    <t>2309-450000-04-01-211418</t>
  </si>
  <si>
    <t>兴安县严关镇</t>
  </si>
  <si>
    <t>兴安县人民医院整体搬迁项目</t>
  </si>
  <si>
    <t>项目规划床位数799张，用地面积为73254平方米，约110亩。新建总建筑面积为142000平方米，包括门急诊、医技、住院楼、行政后勤楼、业务管理、院内生活、感染新疾病科、科研教学、大型医疗设备等用房。配套建设道路及地面硬化、绿化、停车场、围墙、给排水、电力、消防等附属工程。购置医疗设备一批。</t>
  </si>
  <si>
    <t>正在进行征地工作。</t>
  </si>
  <si>
    <t>项目提级论证、土地征拆及立项工作。</t>
  </si>
  <si>
    <t>兴安县人民医院</t>
  </si>
  <si>
    <t>待国家层面批复，暂无代码。</t>
  </si>
  <si>
    <t>待国家层面批复，暂无</t>
  </si>
  <si>
    <t>广西华电桂林兴安125MW分散式风电项目</t>
  </si>
  <si>
    <t>本工程4个项目总规划装机容量125兆瓦，分别为兴界30兆瓦项目、金沙冲35兆瓦项目、溶江30兆瓦项目和大坪30兆瓦项目。</t>
  </si>
  <si>
    <t>完成自治区发改委对分散式风电项目摸排材料的上报。</t>
  </si>
  <si>
    <t>待自治区发改委正式出台分散式风电政策后（红头文件），全力做好项目列入市级分散式风电开发规划的准备工作，取得建设指标。</t>
  </si>
  <si>
    <t>中国华电集团发电运营有限公司</t>
  </si>
  <si>
    <t>2210-450325-04-05-677217</t>
  </si>
  <si>
    <t>兴安县湘漓镇</t>
  </si>
  <si>
    <t>广西华电桂林兴安100MW分布式光伏项目</t>
  </si>
  <si>
    <t>项目拟规划容量100兆瓦，充分利用兴安县闲置土地、荒山以及厂房屋顶等资源，建设分布式光伏发电站，规划总用地面积约1500亩。</t>
  </si>
  <si>
    <t>持续跟踪国家出台最新分布式光伏项目政策情况。</t>
  </si>
  <si>
    <t>待国家层面出台最新分布式光伏项目政策后（红头文件），明确下一步推进方向，确定每月前期工作环节、进度目标。</t>
  </si>
  <si>
    <t>兴安县</t>
  </si>
  <si>
    <t>兴安县华江瑶族乡旅游公路2期（华江-高寨）工程</t>
  </si>
  <si>
    <t>路线长16公里，按二级公路双车道标准设计，设计速度40千米/小时，路基宽度8.5米，路面宽度7.5米。</t>
  </si>
  <si>
    <t>目前已完成立项批复、可研批复及前期工作设计单位的招投标工作。</t>
  </si>
  <si>
    <t>继续推进前期工作。</t>
  </si>
  <si>
    <t>兴安县交通运输局</t>
  </si>
  <si>
    <t>2019-450325-48-01-036707</t>
  </si>
  <si>
    <t>兴安县华江乡</t>
  </si>
  <si>
    <t>兴安县分散式风电项目</t>
  </si>
  <si>
    <t>项目主要包含兴安莲花塘、三义、大角坵、道财岩头、上界富坪、界脚底、荷包山等七个分散式风电场，每个风电场拟安装风机1台，单台装机容量为6兆瓦（叶轮直径191米、轮毂高110米），规划总装机容量为42兆瓦。</t>
  </si>
  <si>
    <t>初步完成招标文件及上控价的编制工作。</t>
  </si>
  <si>
    <t>完成前期专题批复。</t>
  </si>
  <si>
    <t>广西北投能源投资集团</t>
  </si>
  <si>
    <t>2210-450325-04-01-940118</t>
  </si>
  <si>
    <t>兴安县漠川乡、崔家乡、高尚镇、湘漓镇、溶江镇、严关镇等县管辖区域范围</t>
  </si>
  <si>
    <t>湘江广西主要支流治理工程（一期）</t>
  </si>
  <si>
    <t>河道治理总长度25.3千米，新建护岸总长30.784千米,附属建筑物包括堰坝加固2座，排水涵管47处，下河步级111座。</t>
  </si>
  <si>
    <t>进行立项等前期工作。</t>
  </si>
  <si>
    <t>完成招投标等工作并开工建设。</t>
  </si>
  <si>
    <t>兴安县水利工程管理站</t>
  </si>
  <si>
    <t>正在进行立项工作。</t>
  </si>
  <si>
    <t>兴安县高尚镇
崔家乡
湘漓镇
界首镇</t>
  </si>
  <si>
    <t>兴安县灵渠农副产品集散中心及配套工程</t>
  </si>
  <si>
    <t>新建特色农副产品集散中心规划用地面积75亩，建设内容为：农副产品批发零售市场及物流中心、标准仓库、冷链仓库、阴干库房总建筑面积24800平方米，配套建设污水处理系统，园区道路及其他附属设施。特色农副产品展销街改造更新：街道提质工程2675米，街道立面提升面积38216平方米特色农副产品展销街文化宣传展示工程3000米，新增连桥面积2000平方米，外摆摊位220个，停车位950个。特色农副产品展销中心、兴安农副产品集散市场进行改造升级。于溶江、白石乡、界首三个乡镇新建乡镇农副产品集散市场，总建筑面积10500平方米建设内容包含：土建工程、装饰装修工程、给排水工程、环境工程、通风工程，消防工程，电气工程、道路工程、灯光亮化提升等。</t>
  </si>
  <si>
    <t>已完成立项等前期工作。</t>
  </si>
  <si>
    <t>完成工程量20%。</t>
  </si>
  <si>
    <t>广西灵控投资发展有限公司</t>
  </si>
  <si>
    <t>2309-450325-04-01-979060</t>
  </si>
  <si>
    <t>兴安县北大街城市中心片区及兴桂路至三台路、灵渠大道（兴安县妇幼保健院—银杏广场段）和城台路罐头厂片区、乐满地至灵渠公园片区</t>
  </si>
  <si>
    <t>生态及循环经济</t>
  </si>
  <si>
    <t>广西桂林兴安县原大锰锰业历史遗留废渣综合治理项目</t>
  </si>
  <si>
    <t>具体包括：
1.废渣清挖转运工程：废渣清挖转运约23万吨；污染土壤转运约16万吨。
2.废渣和污染土壤处置工程：①废渣无害化处置工程，用于制备免烧砖、路基回填和水泥制备的废渣共24万吨；②废渣和污染土壤资源化综合利用工程，包括页岩砖制备15万吨，路基回填12万吨，水泥制备8万吨，免烧砖制备4万吨。
3.废水处理工程：生活废水1590立方米，冲洗车辆、设备废水2068立方米。
4.临时堆场修缮工程：拟利用废渣场附近的打谷机厂和果品厂作为转运和处置工程的临时堆场，总面积2310平方米的地面硬化，110平方米顶棚加装，果品厂西南侧修筑侧墙。
5.辅助工程：包括供水、供电、施工便道和洗车平台等。
6.废渣堆场修复工程：通过对广西桂林兴安县原大锰锰业历史遗留废渣堆存场地废渣和污染土壤转运并资源化综合利用后，对原场地约70亩进行客土回填并进行修复等。</t>
  </si>
  <si>
    <t>已录入环保项目库，正在申请中央土污染防治资金</t>
  </si>
  <si>
    <t>12月完成历史遗留废渣处置。</t>
  </si>
  <si>
    <t>广西灵渠控股集团有限公司</t>
  </si>
  <si>
    <t>2410-450325-04-05-682867</t>
  </si>
  <si>
    <t>汽车</t>
  </si>
  <si>
    <t>广西长力汽车零部件有限公司重轻型汽车钢板弹簧新建项目</t>
  </si>
  <si>
    <t>占地面积38亩，厂房15000平方，购买自动化下料机、数控钢板长轧机、数控钢板短轧机、数控自动钻孔生产线及上料机械手、自动温控淬火炉、上料机器人、自动控温回火炉、上料机器人、智能转运机器人、智能自动上下料机器人；建立自动分拣输送线、全自动电泳涂装线1条；建设智能化生产车间，产品检验车间，员工宿舍，办公大楼2000平方。</t>
  </si>
  <si>
    <t>完成建设工程，设备进场。</t>
  </si>
  <si>
    <t>广西长力汽车零部件有限公司</t>
  </si>
  <si>
    <t>2502-450325-04-01-136342</t>
  </si>
  <si>
    <t>兴安县兴安镇玉环汽车部件产业园内</t>
  </si>
  <si>
    <t>兴安县老年福利中心（二期）建设项目</t>
  </si>
  <si>
    <t>本项目建设1栋地下1层地上9层框架结构的2#老年养护楼，总建筑面积9916.49平方米，设置200张床；配套地面硬化、绿地、地埋式污水处理设施、给排水、供电、充电桩、消防等基础设施。</t>
  </si>
  <si>
    <t>已完成可研、初设及概算批复，土壤调查、施工图设计、环评批复及提级论证。</t>
  </si>
  <si>
    <t>开工建设。</t>
  </si>
  <si>
    <t>兴安县民政局</t>
  </si>
  <si>
    <t>2306-450325-04-01-933713</t>
  </si>
  <si>
    <t>兴安县兴安镇城北新区兴北大道西侧地块内</t>
  </si>
  <si>
    <t>年产50万平方米人造石复合板材和26万套高端整体橱柜加工项目</t>
  </si>
  <si>
    <t>一期建设年产50万平方米人造石复合板材加工项目；二期建设年产26万套高端整体橱柜加工项目。</t>
  </si>
  <si>
    <t>安装设备，调试试投产。</t>
  </si>
  <si>
    <t>广西捷成建材科技有限公司</t>
  </si>
  <si>
    <t>2412-450325-04-01-679027</t>
  </si>
  <si>
    <t>兴安县兴安镇工业园区内</t>
  </si>
  <si>
    <t>兴安县年产3000吨竹酒项目</t>
  </si>
  <si>
    <t>年产3000吨竹酒、（竹提取）功能性饮料1万吨及6万吨可降解材料。</t>
  </si>
  <si>
    <t>改造厂房，订购设备，计划于12月前安装调试并试投产。</t>
  </si>
  <si>
    <t>中晟渠义（桂林）酒业有限公司</t>
  </si>
  <si>
    <t>还未立项</t>
  </si>
  <si>
    <t>兴安县溶江镇</t>
  </si>
  <si>
    <t>兴安县国家储备林基地建设项目（二期）</t>
  </si>
  <si>
    <t>1.国家储备林基地建设，集约人工林栽培、现有林改培，森林抚育、林业配套基础设施设备（新建林区道路、维修林区道路、新建防火林带、维修防火林带，新建管护房，购置林业机械设备、生产用车、无人机、森林防火设施设备等）。
2.开展林下种植草珊瑚、黄精、灵芝、两面针等药材。
3.乡村振兴林业基础设施建设，主要完成村屯道路硬化、国储林灌溉渠道。
4.竹木产业园基础设施，主要是完成界首工业园区内的新建道路、给排水及供电等工程项目。</t>
  </si>
  <si>
    <t>已完成立项等前期工作并开工建设。</t>
  </si>
  <si>
    <t>2023-2030</t>
  </si>
  <si>
    <t>完成林地收储90%。</t>
  </si>
  <si>
    <t>兴安县山峰生态能源有限公司</t>
  </si>
  <si>
    <t>2404-450325-04-01-716732</t>
  </si>
  <si>
    <t>兴安县兴安镇、湘漓镇、界首镇、漠川乡、白石乡、高尚镇、崔家乡、严关镇、溶江镇和华江乡等10个乡（镇）</t>
  </si>
  <si>
    <t>兴安县工业集中区综合产业园标准厂房及基础设施建设项目</t>
  </si>
  <si>
    <t>总建筑面积24.42万平方米，建设标准厂房、业务综合用房、配套设施用房等，配套建设园区内道路硬化、给排水、电力工程、亮化、景观绿化、消防、生态停车场等。</t>
  </si>
  <si>
    <t>桂兴村片区二期C2国戬地块已完成联合验收，正在进行结算审计；C2顾家村旁地块厂房正在进行主体建设</t>
  </si>
  <si>
    <t>建设完成C2顾家村旁地块三栋厂房，建设城西地块基础设施道路、电力等工程。</t>
  </si>
  <si>
    <t>桂林兴安县盛邑工业有限责任公司</t>
  </si>
  <si>
    <t>2202-450325-04-01-136210</t>
  </si>
  <si>
    <t>兴安县工业集中区综合产业园内</t>
  </si>
  <si>
    <t>广西兴安县上桂峡水库扩容工程</t>
  </si>
  <si>
    <t>总库容扩容至0.7亿立方米，新建隧洞255.6米、灌溉及补水厂房，电站装机容量增容至6660千瓦。</t>
  </si>
  <si>
    <t>总体工程形象进度完成39.93%(含建筑工程、独立费用、建设征地移民补偿投资及其他施工临时工程等)。</t>
  </si>
  <si>
    <t>2022-2028</t>
  </si>
  <si>
    <t>放水塔完成50%，引水隧洞全部完成，大坝基础开挖完成，主体完成20%，右岸上坝公路完成，灌溉厂房完成；环保、水保和机电设备及安装工程，征地移民安置费用等。</t>
  </si>
  <si>
    <t>2020-450325-76-01-001275</t>
  </si>
  <si>
    <t>兴安县高尚镇上桂村</t>
  </si>
  <si>
    <t>兴安县汽车配件产业园（二期）基础设施建设项目</t>
  </si>
  <si>
    <t>总建筑面积12.4万平方米，建设业务用房，配套园区内道路硬化等设施。</t>
  </si>
  <si>
    <t>5号路正在建设道路路基。</t>
  </si>
  <si>
    <t>建设完成一栋标准厂房，完成相应的园区道路、电力、消防等配套设施建设.</t>
  </si>
  <si>
    <t>兴安县工业集中区建设开发有限责任公司</t>
  </si>
  <si>
    <t>2101-450325-04-05-705391</t>
  </si>
  <si>
    <t>兴安县工业集中区</t>
  </si>
  <si>
    <t>桂林摩天岭户外运动生态旅游风景区</t>
  </si>
  <si>
    <t>建设现代特色农业综合开发区、黄泥塘天然生态体验区、四季花卉景观摄影区、太空观星区、森林梦境、峡谷栈道等。</t>
  </si>
  <si>
    <t>完成项目前期工作，正在开展土地租赁租签订协议。</t>
  </si>
  <si>
    <t>2024-2033</t>
  </si>
  <si>
    <t>完成60个太空舱安置及周围配套设施。</t>
  </si>
  <si>
    <t>桂林佛保山生态旅游开发有限公司</t>
  </si>
  <si>
    <t>2304-450325-04-01-247059</t>
  </si>
  <si>
    <t>兴安县兴安镇、溶江镇、严关镇（风电范围）含摩天岭林场，东凭崔家、高尚（风电范围），南凭溶江银矿山边界，西凭严关龙虎峡为界，北凭兴安镇飞瑕寺为界</t>
  </si>
  <si>
    <t>兴安县灵渠水系及灌区保护与提升项目--水街基础设施修缮及环境整治工程(二期)项目</t>
  </si>
  <si>
    <t>项目主要建设内容包括房屋立面改造面积41400平方米，屋面防水面积33700平方米。景观场景工程改造面积29500平方米。敷设给排水管网长2200米，水街排水边沟长1900米。三线整治长3100米；增设箱式变压器12台、开闭所4座。公共卫生间改造面积约为280平方米。围墙整修面积410平方米。浮雕墙改造面积370平方米以及其他重点业态改造。</t>
  </si>
  <si>
    <t>正在进行湘江入口至娘娘桥段部分骑楼柱基基础开挖及部分建筑外墙瓷砖拆除。</t>
  </si>
  <si>
    <t>9-11月完成马嘶桥-粟家桥路段园林景观提升</t>
  </si>
  <si>
    <t>广西灵渠胜地文化旅游投资发展有限公司</t>
  </si>
  <si>
    <t>2308-450325-04-01-627813</t>
  </si>
  <si>
    <t>兴安县灵渠水街景区内</t>
  </si>
  <si>
    <t>兴安县冷链物流园项目</t>
  </si>
  <si>
    <t>项目总占地面积12万平方米，总建筑面积3.7万平方米，建设普通仓储区、冷冻冷藏区、8F物流商务中心；建设园区进出道路、停车场、围墙，开展场地硬化，园区绿化。</t>
  </si>
  <si>
    <t>冷冻仓库：底层柱砼浇筑，底层高大模板支模；
电商服务中心：主体结构封顶。</t>
  </si>
  <si>
    <t>项目运营。</t>
  </si>
  <si>
    <t>兴安县项目投资管理与服务中心</t>
  </si>
  <si>
    <t>2020-450325-59-01-002235</t>
  </si>
  <si>
    <t>兴安县兴安镇冠山村委（兴安县工业园区）</t>
  </si>
  <si>
    <t>兴安县灵渠水系及灌区保护与提升项目--灵渠附属设施修缮工程项目</t>
  </si>
  <si>
    <t>1.建筑部分：新建景区大门、游客服务中心；拆除现有讲古堂外立面并进行外立面提升改造。
2.基础设施部分：地面铺装、园林绿化提升、水景打造、雕塑小品等，同时，根据核心区需要，设置智能化工程、光彩工程，安装景观灯具、坐凳、导视牌、垃圾桶等，并对部分现有设施进行拆除。</t>
  </si>
  <si>
    <t>1.完成讲古堂外立面改造。
2.完成秦文化广场改造。</t>
  </si>
  <si>
    <t>完成灵渠南路沿线园林景观提升。</t>
  </si>
  <si>
    <t>2305-450325-04-05-288562</t>
  </si>
  <si>
    <t>兴安县灵渠景区核心区范围</t>
  </si>
  <si>
    <t>兴安县铜锣湾城市综合体项目</t>
  </si>
  <si>
    <t>项目总面积约400亩，建设成为集城市商业综合体、特色商业街、文化特色街区、星级高端特色酒店、高端写字楼、精品住宅为一体的城市文旅商住综合体项目。</t>
  </si>
  <si>
    <t>正在建设臻园。</t>
  </si>
  <si>
    <t>一、计划完成临源里一期、二期竣工；二、计划完成臻园竣工；</t>
  </si>
  <si>
    <t>兴安县铜锣湾房地产投资有限公司</t>
  </si>
  <si>
    <t>2020-450325-70-03-057107</t>
  </si>
  <si>
    <t>兴安县城南新区</t>
  </si>
  <si>
    <t>中国健康好乡村旅游康养项目</t>
  </si>
  <si>
    <t>项目建设用地面积约15.33万平方米，主要建设内容分为四期。一期总建设用地约3.33万平方米，建设面积约1万平方米，建设内容包括接待中心、餐饮、住宿、书院、禅修、瑶医瑶药药浴中心。二期、三期、四期每期建设用地4万平方米，分别建设野生中药材博物馆、院士工作站、医养结合中医院，总建筑面积3万平方米。</t>
  </si>
  <si>
    <t>1、进行2#客房钢结构施工、餐厅和3#客房钢结构混泥土浇筑。
2、1#客房、2#客房、接待中心、餐厅的屋面施工和隔墙砌筑及批灰</t>
  </si>
  <si>
    <t>12月完成项目初次验收</t>
  </si>
  <si>
    <t>广西艾凡投资有限公司</t>
  </si>
  <si>
    <t>2019-450325-72-03-020010</t>
  </si>
  <si>
    <t>广西猫儿山原生态康养旅游景区</t>
  </si>
  <si>
    <t>项目按照“一镇、五区、一廊”的总体功能布局，统筹开发猫儿山生态康养度假区旅游产品。一镇即高寨生态康养小镇，五区包括九牛塘入口区、漓江源大峡谷探险区、廻龙寺传统文化体验区、三江源高山湿地公园区、华南之巅观光休闲区，一廊即老山界红色文化体验走廊。建设索道系统一期，长度约3.8千米。新增用地面积约8万平方米，新增总建筑面积约18102.7平方米，改扩建建筑面积54043.26平方米。</t>
  </si>
  <si>
    <t>子项目开工建设。</t>
  </si>
  <si>
    <t>2022-2027</t>
  </si>
  <si>
    <t>智慧景区建设（一期）等子项目竣工。</t>
  </si>
  <si>
    <t>广西旅游发展集团有限公司</t>
  </si>
  <si>
    <t>2209-450325-04-01-171597</t>
  </si>
  <si>
    <t>兴安县华江乡猫儿山景区</t>
  </si>
  <si>
    <t>中城投·石龙江国际生态旅游度假项目</t>
  </si>
  <si>
    <t>项目占地面积约46.67万平方米，建设桂林北苑—兴安颐年长寿园项目，建设周期为5年，分三期建设，第一期建设竹荪种植特色农业示范基地，第二期建设网红民宿若干套，第三期建设大型文化旅游沿江商业街。</t>
  </si>
  <si>
    <t>已完成部分场地清理，场地平整</t>
  </si>
  <si>
    <t>完成食用菌种植基地建设.</t>
  </si>
  <si>
    <t>中经城投（广西）产业投资集团有限公司</t>
  </si>
  <si>
    <t>2204-450325-04-05-529991</t>
  </si>
  <si>
    <t>兴安镇董田村委会小贝村</t>
  </si>
  <si>
    <t>兴安县乡村振兴路网及配套设施建设项目</t>
  </si>
  <si>
    <t>项目规划用地约482.5亩，新建道路约7000米，农贸市场约12000.05平方米，主要建设内容包含土建、装饰、道路、给排水、电力、消防等工程。</t>
  </si>
  <si>
    <t>已完成项目备案和用地预审，桂兴村片区道路提升已基本完成建设，电力迁改也已完成，目前正在办理西绕城路（海螺路口段至进站路口段）道路提升前期报建手续。</t>
  </si>
  <si>
    <t>完成加油站土地前期工作及建设工作。</t>
  </si>
  <si>
    <t>桂林兴安县盛邑有限责任公司</t>
  </si>
  <si>
    <t>2312-450325-04-01-387835</t>
  </si>
  <si>
    <t>重组竹木及其衍生产业项目</t>
  </si>
  <si>
    <t>拟用地约80亩，主要建设内容为重组竹(竹钢)重组木(木钢、原材料松木杉木)，竹木地板、家具、门窗、景观构件和古建，机制竹炭等产品生产线。项目一期投资1亿元，建成达产后年产值约5亿元，年综合税收约3500万元，新增就业岗位约1500个，带动种植采伐，粗加工就业人员2万人。
项目二期投资2亿元，扩大产能2倍，形成生产能力后，产值达到30亿元，增加就业1500人，一、二期总产值五年后达到45亿元。</t>
  </si>
  <si>
    <t>正在进行厂房主体建设。</t>
  </si>
  <si>
    <t>完成一期项目。</t>
  </si>
  <si>
    <t>广西迈斯泰姆新材料科技有限公司</t>
  </si>
  <si>
    <t>2408-450325-04-02-644476</t>
  </si>
  <si>
    <t>兴安县兴安镇桂兴村（欣安电器隔壁）厂房</t>
  </si>
  <si>
    <t>兴安县土地综合整治项目</t>
  </si>
  <si>
    <t>拟投资开发建设面积约30000亩(含)以上土地综合整治(按以乡镇为单位分批次滚动实施原则，具体以立项批复的面积为准),每期具体开发建设面积以最终的入全国耕地占补平衡动态监管V5.0系统(有新系统以新系统为准)审核通过形成的最终指标面积为准。</t>
  </si>
  <si>
    <t>龙田村委土地流转151.6亩，江东村委土地流转148.9亩，东河村委土地流转93.9亩。</t>
  </si>
  <si>
    <t>2024-2030</t>
  </si>
  <si>
    <t>完成该项目的60%。</t>
  </si>
  <si>
    <t>桂林鑫润丰土地整治开发有限公司</t>
  </si>
  <si>
    <t>还未备案。</t>
  </si>
  <si>
    <t>兴安县高尚镇各村委</t>
  </si>
  <si>
    <t>兴安县第三中学新校区建设项目</t>
  </si>
  <si>
    <t xml:space="preserve"> 本项目规划用地面积为28466.06平方米(42.7亩），新建建筑占地面积为6485平方米，新建总建筑面积28385平方米。包括教学楼、学生食堂、学生宿舍、设备房和门卫室。建设内容包括建筑工程、安装工程、配套建设室外运动场、道路和地面硬化、绿化、围墙、生态停车场、供电、给排水、消防等附属工程和购置教学设备一批。</t>
  </si>
  <si>
    <t>年底完成装修工作。</t>
  </si>
  <si>
    <t>兴安县第三中学</t>
  </si>
  <si>
    <t>2309-450325-04-01-379187</t>
  </si>
  <si>
    <t>兴安县第三中学北面地块内</t>
  </si>
  <si>
    <t>一山半岛温泉酒店综合体项目</t>
  </si>
  <si>
    <t>项目建设总用地为278.6亩，总建筑面积为90500平方米。其中：红色旅游开发占地面积为16.8亩，建筑面积为21310平方米；生态旅游开发工程占地面积为73亩；旅游配套服务设施工程占地面积为44.1亩，建筑面积为68900平方米，基础设施配套工程占地面积为144.7亩，建筑面积为290平方米。</t>
  </si>
  <si>
    <t>项目主楼已封顶。</t>
  </si>
  <si>
    <t>12月底完成附楼主体建设。</t>
  </si>
  <si>
    <t>桂林兴安县云顶文化旅游有限公司</t>
  </si>
  <si>
    <t>2019-450325-61-03-033965</t>
  </si>
  <si>
    <t>兴安县华江瑶族乡千祥村委东村</t>
  </si>
  <si>
    <t>有色</t>
  </si>
  <si>
    <t>兴安钰堃铜制品产业链项目</t>
  </si>
  <si>
    <t>项目总投资5000万元，建设8条铜棒生产线、4条铝锭生产线，包含电炉设备、切割机、牵引机、破碎机、拉丝机、铝锭机。利用现有的厂房改造成废料区、仓库办公室、成品区、原材料区、生产区、配电房，配套建设给排水、供电、环保等工程。主要原料为废黄铜、废铝、锌合金、废紫铜，分别使用电炉融化、转炉融化技术融化铜、铝原料，使用连续浇注、高效切割技术与低温度的应力退火炉提升产品质量、降低污染形成成品。项目建成后主要产品为铜棒和铝锭，年产量分别为46000吨和50000吨。</t>
  </si>
  <si>
    <t>正在进行厂房改造及设备订购。</t>
  </si>
  <si>
    <t>设备改造及订购并安装调试。</t>
  </si>
  <si>
    <t>广西钰堃金属科技有限公司</t>
  </si>
  <si>
    <t>2404-450325-04-03-757780</t>
  </si>
  <si>
    <t>兴安县工业集中区城西产业园C2区</t>
  </si>
  <si>
    <t>兴安县湘江三桥及道路新建工程</t>
  </si>
  <si>
    <t>道路全长约3.06千米，拟采用城市主干路技术标准建设，设计速度为60千米/小时，近期建设路基宽度25.5米，路面采用沥青混凝土路面。其中湘江三桥桥梁全长约250米，桥梁宽度为32.5米，主桥采用下承式钢筋混凝土系杆拱桥，引桥采用钢筋混凝土小箱梁。主要的建设内容包括路基、路面、路基土石方、路基防护及道路排水、桥涵工程等。</t>
  </si>
  <si>
    <t>田心中桥全部完成建设，湘江三桥主体完成工程量80%，道路工程完成工程量50%。</t>
  </si>
  <si>
    <t>年内主体工程全部完工。</t>
  </si>
  <si>
    <t>兴安县住房和城乡建设局</t>
  </si>
  <si>
    <t>2105-450325-04-05-392991</t>
  </si>
  <si>
    <t>兴安县灵渠水厂及管网配套工程项目</t>
  </si>
  <si>
    <t>1.建设内容：主要为兴安县灵渠水厂及管网配套工程，包括取水、净水、输配水管网、进出厂道路工程。
2.建设规模：新建水厂一座，日供水规模按近期5万立方米/天(远期10万立方米/天)设计，敷设输配水管网18千米。</t>
  </si>
  <si>
    <t>场内道路及进入厂区道路回填及平整。</t>
  </si>
  <si>
    <t>兴安县自来水公司</t>
  </si>
  <si>
    <t>2110-450325-04-05-937438</t>
  </si>
  <si>
    <t>兴安县兴安镇常家村</t>
  </si>
  <si>
    <t>兴安县华江瑶族乡旅游公路（省道S202线-华江-高寨）工程</t>
  </si>
  <si>
    <t>全长8.1千米，二级公路，路基红线宽度12米。</t>
  </si>
  <si>
    <t>路面工程施工完成70%。</t>
  </si>
  <si>
    <t>争取竣工投产。</t>
  </si>
  <si>
    <t>兴安县光华铺风电场</t>
  </si>
  <si>
    <t>总装机容量150兆瓦，安装38台单机容量4000千瓦风力发电机组和新建一座220千伏升压站。</t>
  </si>
  <si>
    <t>完成升压站土建施工、风电场部分浇完成3台风机基础浇筑、道路贯通。</t>
  </si>
  <si>
    <t>12台6.25风机全部投产发电。</t>
  </si>
  <si>
    <t>2201-450000-04-01-518976</t>
  </si>
  <si>
    <t>兴安县大界岭风电储能一体化项目</t>
  </si>
  <si>
    <t>总装机容量100兆瓦，安装25台单机容量为4000千瓦的发电机组和新建一座110千伏升压站。</t>
  </si>
  <si>
    <t>已完成设备融资租赁，征地协议签订，目前正在陆续签订协议。完成并网协议签订。完成升压站场平，开展进场道路征地清表，完成道路1100米。</t>
  </si>
  <si>
    <t>全容量并网发电.</t>
  </si>
  <si>
    <t>兴安晨风新能源有限公司</t>
  </si>
  <si>
    <t>2201-450000-04-01-234387</t>
  </si>
  <si>
    <t>兴安县漠川乡</t>
  </si>
  <si>
    <t>兴安县白石风电储能一体化项目</t>
  </si>
  <si>
    <t>总装机容量100兆瓦，安装30台单机容量3400千瓦的风力发电机组和新建110千伏升压站一座和配套送出线路。</t>
  </si>
  <si>
    <t>已完成设备融资租赁，征地协议签订，目前正在测量指界。完成并网协议签订。完成升压站场平，开展进场道路征地清表，完成道路1400米，外送塔基基坑完成26基。</t>
  </si>
  <si>
    <t>全容量并网发电。</t>
  </si>
  <si>
    <t>兴安鑫风新能源有限公司</t>
  </si>
  <si>
    <t>2112-450000-04-01-269796</t>
  </si>
  <si>
    <t>兴安县白石乡</t>
  </si>
  <si>
    <t>桂林北部（兴安县）共享储能电站</t>
  </si>
  <si>
    <t>建设规模为184兆瓦/373兆瓦时、184兆瓦/368兆瓦时的储能电站，储能电站由锂电池电芯、全钒液流储能系统、能源管理系统、PCS双向变流器、箱变、220千伏升压站等组成。</t>
  </si>
  <si>
    <t>一期已完工，正在计划二期投资</t>
  </si>
  <si>
    <t>桂林京能清洁能源有限公司</t>
  </si>
  <si>
    <t>2207-450325-04-01-264161</t>
  </si>
  <si>
    <t>兴安县中医医院整体搬迁建设项目二次装修及能力提升工程</t>
  </si>
  <si>
    <t>项目总建筑面积为16853平方米，主要对门诊住院综合楼和消毒供应室进行室内装修装饰和能力提升建设，并配套购置安装供氧系统、空调系统，信息化建设和医疗设备设施一批。</t>
  </si>
  <si>
    <t>完成招投标工作。</t>
  </si>
  <si>
    <t>12月基本完工。</t>
  </si>
  <si>
    <t>兴安县中医医院</t>
  </si>
  <si>
    <t>2308-450325-04-05-518320</t>
  </si>
  <si>
    <t>兴安县兴安镇城北新区兴北大道西侧，兴安县中医医院内。</t>
  </si>
  <si>
    <t>兴安县城市防洪排涝设施建设项目（城北段）</t>
  </si>
  <si>
    <t>项目建设内容主要为城北护城片区及周边防洪排涝基础设施，灵渠北路经高塘村至湘江两岸防洪堤砌筑墙体及其周边两岸部分雨水排水管，渠道底捣铺混凝土；破除并恢复道路，修建过路箱涵。</t>
  </si>
  <si>
    <t>完成防洪堤清淤7075米，防洪堤建设4030米，完成盖板涵建设3座，箱涵建设1座。</t>
  </si>
  <si>
    <t>项目竣工投产。</t>
  </si>
  <si>
    <t>2309-450325-04-01-448373</t>
  </si>
  <si>
    <t>兴安县城北护城片区</t>
  </si>
  <si>
    <t>广西金轮风电设备生产项目</t>
  </si>
  <si>
    <t>建设五条风机生产线，年产500台1.2兆瓦，占地30亩。</t>
  </si>
  <si>
    <t>标准厂房钢结构主体安装</t>
  </si>
  <si>
    <t>完成标准厂房建设、厂区配套设施安装以及设备订购安装。</t>
  </si>
  <si>
    <t>广西金轮风电设备有限公司</t>
  </si>
  <si>
    <t>2403-450325-04-05-635610</t>
  </si>
  <si>
    <t>兴安玉环汽车配件产业园二期C7地块</t>
  </si>
  <si>
    <t>兴安县灵渠水系及灌区保护与提升项目--灵渠沿线亮化工程</t>
  </si>
  <si>
    <t>本项目对兴安县灵渠景区、灵渠水街进行沿线灯光亮化工程，主要分为入境灵渠、铧嘴观澜、运河夜渡、舳舻流光场景。入境灵渠光影工程建设路径长约1千米，铧嘴观澜光影工程建设路径长约1千米，运河夜渡光影工程建设路径长约2千米，舳舻流光光影工程建设路径长约1千米，灯光照明工程含瓦楞灯、洗墙灯、线条灯、壁灯、投光灯、定制户外智慧智能激光AR-2灯等安装及辅助设施安装、电线管路安装工程等。</t>
  </si>
  <si>
    <t>已完成项目招标工作。</t>
  </si>
  <si>
    <t>完成灵渠沿线亮化提升。</t>
  </si>
  <si>
    <t>2412-450325-04-05-645308</t>
  </si>
  <si>
    <t>兴安县灵渠景区、水街景区内</t>
  </si>
  <si>
    <t>桂林市漓江流域（漓江源头金石段）水环境综合治理工程</t>
  </si>
  <si>
    <t>垃圾收运24吨/天，河道垃圾清理0.15万吨，河道污染底泥清理9.6万立方米，新建生态护岸17.85千米、生态隔离带2.5平方千米、生态渠道25.60千米、生态步道11.28千米、堰坝13座等及相应的配套设施。</t>
  </si>
  <si>
    <t>竣工验收，投入使用。</t>
  </si>
  <si>
    <t>项目投资管理与服务中心</t>
  </si>
  <si>
    <t>2311-450325-04-01-837357</t>
  </si>
  <si>
    <t>兴安县 溶江镇永安村至新文村</t>
  </si>
  <si>
    <t>永福县供水系统改扩建工程(二期)</t>
  </si>
  <si>
    <t>项目搭建1套智慧水务系统;更换县城水厂老旧设备1批；铺设输配水管网46810米(DN160~DN600),配套中途加压装置3套；铺设人饮工程供水管网42500米(DN32~DN160)</t>
  </si>
  <si>
    <t>已完成建议书批复。</t>
  </si>
  <si>
    <t>可研批复。</t>
  </si>
  <si>
    <t>永福县供水公司</t>
  </si>
  <si>
    <t>永福县政府</t>
  </si>
  <si>
    <t>2406-450326-04-01-459951</t>
  </si>
  <si>
    <t>永福县供水系统改扩建工程（一期）</t>
  </si>
  <si>
    <t>1.县城第二水厂配套取水工程改造：规模2万立方米/天，含塔式进水闸一座，输水隧道450米及DN800原水输水管11000米。
2.县城水厂改造：厂区相关设备更换及供水泵房改造(规模2万立方米/天)。
3.县城供水管网改造：供水管网长约22950米，管径DN200~DN800。</t>
  </si>
  <si>
    <t>已完成建议书及可研批复。</t>
  </si>
  <si>
    <t>环评、初设批复。</t>
  </si>
  <si>
    <t>2211-450326-04-05-719418</t>
  </si>
  <si>
    <t>永福县罗锦镇等5乡镇污水处理厂设备更新改造项目</t>
  </si>
  <si>
    <t>罗锦镇等4个镇的污水处理厂工程现有建设规模为500立方米/天1座、600立方米/天1座、800立方米/天2座，现需将罗锦镇等4个镇各扩建1座规模为1000mm/d设施，使各污水处理厂实现总处理规模达到6700m/d；对4个镇配套污水管网进行修复以及城区部分管网工程:对永福镇的永福县益源污水处理有限公司现有污水设施进行大维修及技改。</t>
  </si>
  <si>
    <t>永福县住房和城乡建设局</t>
  </si>
  <si>
    <t>2411-450326-04-05-639480</t>
  </si>
  <si>
    <t>永福县创广西全域旅游项目提质改造工程</t>
  </si>
  <si>
    <t>计划对下坪汽车营地、状元坊特色旅游街区、红色文化研习所、金钟山景区、哪嗬嗨景区内的旅游服务设施和基础设施等进行整改；一院两馆进行建筑景观亮化提升，并对全域旅游公共服务设施进行改造升级。</t>
  </si>
  <si>
    <t>完成项目备案，正在进行项目环评、用地及初步设计的办理。</t>
  </si>
  <si>
    <t>完成项目用地、环评、初步设计等前期材料。</t>
  </si>
  <si>
    <t>永福县林旅投资有限公司</t>
  </si>
  <si>
    <t>2403-450326-04-01-233064</t>
  </si>
  <si>
    <t>2024年3年20日</t>
  </si>
  <si>
    <t>永福县凤山及南雄片区排水管网改造提升工程项目</t>
  </si>
  <si>
    <t>项目改建DN300-DN1500排水管15300米，同时增设雨水出水口3座；沟渠清理维护6千米。</t>
  </si>
  <si>
    <t>初设批复。</t>
  </si>
  <si>
    <t>2407-450326-04-01-975348</t>
  </si>
  <si>
    <t>永福县福龙工业园新型建材产业园项目</t>
  </si>
  <si>
    <t>项目用地面积约307863平方米（约461.8亩），总建筑面积约250000平方米，主要建设内容包括标准厂房240000平方米、综合业务用房等，配套建设园区内道路、给排水、电力、生态停车场、消防、绿化等工程。</t>
  </si>
  <si>
    <t>项目已完成建议书批复、可研已批复、规划选址，250亩土地已收储并取得国有建设用地使用权，已完成林地报批、环评已获得。</t>
  </si>
  <si>
    <t>目前正在筹备项目前期手续，争取项目尽早开工建设。</t>
  </si>
  <si>
    <t>永福县经济建设投资有限公司</t>
  </si>
  <si>
    <t>2108-
450326-04-
01-663182</t>
  </si>
  <si>
    <t>永福高效智能开关电源项目</t>
  </si>
  <si>
    <t>规划总用地面积约88亩，建设高效智能开关电源、电竞电源、服务器电源生产基地。</t>
  </si>
  <si>
    <t>进行入驻谈判工作。</t>
  </si>
  <si>
    <t>待光电产业园区竣工验收，入驻装修，引进设备。</t>
  </si>
  <si>
    <t>桂林鑫晖源科技有限公司</t>
  </si>
  <si>
    <t>2307-450326-04-01-780515</t>
  </si>
  <si>
    <t>永福硅基新材料项目</t>
  </si>
  <si>
    <t>项目主要设置涂布生产线30条。其中:光学材料5条涂布生产线，形成年产量8000万平方米；发泡硅材料4条涂布生产线，形成年产量1000万平方米；有机硅皮革材料21条生产线，形成年产量约3000万平方米。</t>
  </si>
  <si>
    <t>桂林市翔泽新材料科技有限公司</t>
  </si>
  <si>
    <t>2409-450326-04-01-800785</t>
  </si>
  <si>
    <t>永福双江风电场</t>
  </si>
  <si>
    <t>本项目拟布置24台6.25兆瓦风力发电机。</t>
  </si>
  <si>
    <t>已完成核准，进行勘察设计、环评水保等前期工作。</t>
  </si>
  <si>
    <t>完成前期审批工作，力争2025年底开工建设。</t>
  </si>
  <si>
    <t>国能永福发电有限公司</t>
  </si>
  <si>
    <t>2401-450300-89-01-416040</t>
  </si>
  <si>
    <t>永福大利山风电场</t>
  </si>
  <si>
    <t>本项目拟布置16台6.25兆瓦风力发电机。</t>
  </si>
  <si>
    <t>2401-450300-89-01-521785</t>
  </si>
  <si>
    <t>永福福汇康科技项目</t>
  </si>
  <si>
    <t>项目规划总用地面积100余亩，建设福汇康科技项目研发及生产基地。</t>
  </si>
  <si>
    <t>惠州市开蒙医疗科技有限公司</t>
  </si>
  <si>
    <t>2209-450326-04-05-578643</t>
  </si>
  <si>
    <t>永福县光电产业园基础设施项目</t>
  </si>
  <si>
    <t>项目总建筑面积42.50万平方米，主要建设标准厂房、综合服务用房等。</t>
  </si>
  <si>
    <t>1、永福县光电产业园基础设施项目（一期）现场施工主干道路基换填已完成，综合办公楼和宿舍楼主体已封顶，目前正在进行内装修。
2、永福县光电产业园基础设施项目（二期），正在进行内装修。
3、永福县光电产业园基础设施项目奉华路建设工程目前已完成软土地基处理、路基土石方填筑、雨水工程及污水工程。路面沥青铺设工作已完成。</t>
  </si>
  <si>
    <t>完成65190.27平方米的厂房建设。</t>
  </si>
  <si>
    <t>2104-450326-04-01-291746</t>
  </si>
  <si>
    <t>永福三皇风电场</t>
  </si>
  <si>
    <t>拟安装单机容量6.25兆瓦的风力发电机组16台，装机容量为100兆瓦，新建一座220千伏升压站及一条11公里220千伏送出线路。新建道路约27千米。</t>
  </si>
  <si>
    <t>完成风机基坑开挖13基，基础浇筑10基。完成进场道路改造14公里，风机道路施工19.7公里。</t>
  </si>
  <si>
    <t>完成项目50%工程量。</t>
  </si>
  <si>
    <t>2311-450000-04-01-139245</t>
  </si>
  <si>
    <t>22024年25日</t>
  </si>
  <si>
    <t>永福广福风电场</t>
  </si>
  <si>
    <t>项目拟安装单机容量6.25兆瓦的风力发电机组16台，装机容量为100兆瓦，新建一座220千伏升压站及一条11公里220千伏送出线路。新建道路约32.5千米。</t>
  </si>
  <si>
    <t>风机基础平台开挖1基，风机基础浇筑完成1基，进场道路改造3.9公里，升压站综合楼二层钢筋绑扎完成，设备基础完成主变、预制仓、避雷针、GIS设备基础浇筑，辅助用房模板安装，送出线路塔基开挖22基，浇筑22基，组塔13基。</t>
  </si>
  <si>
    <t>2311-450000-04-01-339943</t>
  </si>
  <si>
    <t>永福县“三江六岸”文化旅游4A景区基础设施配套项目</t>
  </si>
  <si>
    <t>项目总用地面积54.72万平方米，项目总建筑面积为3.08万平方米，包括游客服务中心、康养体验街区、农业体验中心、码头（三个），公厕（三座）。配套电气照明系统、给排水工程、消防工程、新能源汽车充电装置、智能停车场收费管理系统等设施设备。</t>
  </si>
  <si>
    <t>正在进行风雨桥桥面施工，下窑片区完成步道及体育广场的管线埋设。正在进行下窑片区的绿化建设。</t>
  </si>
  <si>
    <t>完成征拆等项目前期工作；完成下窑片区两个广场及两段游览步道建设；完成风雨桥建设。</t>
  </si>
  <si>
    <t>永福县鼎成投资有限公司</t>
  </si>
  <si>
    <t>2109-450326-04-01-785733</t>
  </si>
  <si>
    <t>永福县上台物流园及配套基础设施工程</t>
  </si>
  <si>
    <t>项目包含物流园区、配套道路两部分。其中配套道路包含三个子项目：A、B段道路、二高丁字路、新高速路口至滨江路连接路；及其给排水工程、照明工程、电力电信工程、通信工程、绿化工程等。</t>
  </si>
  <si>
    <t>该项目三条配套道路于2023年6月份开工建设，已完成新高速路口至滨江路连接路、二高丁字路、B段道路的建设并投入使用。物流园区已完成（EPC）工程总承包施工、监理、检测的招标，已确定中标单位，并签订了合同。物流园区建设用地正在征收及组卷报批当中。</t>
  </si>
  <si>
    <t>开展建设两幢冷链物流仓储好热两幢物流厂房。</t>
  </si>
  <si>
    <t>永福县永杰产业投资有限公司</t>
  </si>
  <si>
    <t>2211-450326-04-01-437508</t>
  </si>
  <si>
    <t>广西桂林市永福县独立共享储能项目</t>
  </si>
  <si>
    <t>项目占地面积约为2万平方米；拟建设规模为200兆瓦/400兆瓦小时。项目分期建设，一期建设规模为100兆瓦/200兆瓦小时，后期100兆瓦/200兆瓦小时建设容量待市场情况择机进行建设。</t>
  </si>
  <si>
    <t>完成一期项目建设。</t>
  </si>
  <si>
    <t>2310-450313-07-01-192255</t>
  </si>
  <si>
    <t>二次铝灰渣综合利用项目</t>
  </si>
  <si>
    <t>厂房建设面积7200平方米，主要建设1栋厂房、2条生产线，回收二次铝灰渣生产铝酸钙，达产后形成年回收10万吨铝灰渣、年产17万吨铝酸钙的生产能力。</t>
  </si>
  <si>
    <t>项目已完成了规划选址、环评报告、经营许可证、水土保持等事项已批复。</t>
  </si>
  <si>
    <t>完成厂房、办公楼、职工宿舍；购买机器设备及安装等。</t>
  </si>
  <si>
    <t>广西垚鑫环保科技有限公司</t>
  </si>
  <si>
    <t>2408-450326-04-02-224756</t>
  </si>
  <si>
    <t>永福县茅江桥保障性租赁住房项目</t>
  </si>
  <si>
    <t>项目总用地面积为11482.57平方米，总建筑面积为40629平方米，主要建设3栋17层保障性住房（一层为配套商业），住房套数528套，居住人数736人，主要建设内容包括建筑装饰工程、给排水、电气、道路、消防、绿化等相关附属配套设施工程。</t>
  </si>
  <si>
    <t>项目已开工已完成基础处理。</t>
  </si>
  <si>
    <t>计划建设3栋7层以上保障住房及其他配套设施建设。</t>
  </si>
  <si>
    <t>2210-450326-04-01-904777</t>
  </si>
  <si>
    <t>永福县妇幼保健院整体搬迁建设项目</t>
  </si>
  <si>
    <t>一期占地面积约1566.96平方米，总建筑面积约7426.8平方米。新建住院综合楼一栋及设备用房和污、垃、电等配套设施；二期总建筑面积12377平方米，建设一栋门诊综合楼、医技楼、发热门诊楼、氧气站、垃圾站及建筑装饰工程，消防、电气、弱电、室内给排水、相关设备购置及安装工程，以及室外给水、排水、绿化、道路硬化、场区土石方等室外配套工程。</t>
  </si>
  <si>
    <t>目前一期主体工程已完工。二期工程项目已完成立项、可研、初设及概算、招标等前期工作，施工许可证正在办理中。</t>
  </si>
  <si>
    <t>二期工程正式开工，建成一栋门诊综合楼、氧气站、垃圾站。</t>
  </si>
  <si>
    <t>永福县妇幼保健院</t>
  </si>
  <si>
    <t>一期代码：2018-450300-83-01-041807二期代码：2019-450326-83-01-023864</t>
  </si>
  <si>
    <t>2018年11月8日
2019年7月2日</t>
  </si>
  <si>
    <t>永福县中医医院门诊综合楼</t>
  </si>
  <si>
    <t>新建一栋门诊综合楼，总建筑面积1.25万平方米，其中地上总建筑面积(计容)1.03万平方米，地上架空面积(不计容)179.22平方米，地下总建筑面积(不计容)2069.75平方米。配套建设给排水、供配电、消防、绿化、停车场等附属工程。</t>
  </si>
  <si>
    <t>主体建设已经完成，主体结构砖墙砌筑与二次结构工程施工完成;外墙抹灰及真石漆涂料工程施工完成；内墙抹灰工程施工完成；二是安装工程，管井内给排水管道、管井内强弱电桥架安装完成。</t>
  </si>
  <si>
    <t>主体建设工程完成100%，内外墙砌筑工程完成100%；内外墙抹灰及涂料工程完成100%；安装及装饰工程完成100%。</t>
  </si>
  <si>
    <t>永福县中医医院</t>
  </si>
  <si>
    <t>2019-450326-83-01-024477</t>
  </si>
  <si>
    <t>永福县新高速路出口路网建设工程项目</t>
  </si>
  <si>
    <t>建设道路全程长1381米，路宽40米，设计速度40千米/小时。</t>
  </si>
  <si>
    <t>完成项目工程量70%。</t>
  </si>
  <si>
    <t>开展周边道路交通配套设施建设。</t>
  </si>
  <si>
    <t>永福县鼎成建设开发有限公司</t>
  </si>
  <si>
    <t>2201-450326-04-01-936193</t>
  </si>
  <si>
    <t>广西桂林市长塘水库工程淹没永福—龙江地方（X700—X138）复建暨环湖旅游通道工程（广西桂林市长塘水库工程子项目）</t>
  </si>
  <si>
    <t>道路全标段路线全长约23.44千米，建设桥梁1501米/13座，涵洞95道，隧洞535米/1道，公路等级按三级公路标准，路基宽度分别为8.5米、8.0米，路面宽为7米。</t>
  </si>
  <si>
    <t>完成项目工程量50%。</t>
  </si>
  <si>
    <t>2020-450326-48-01-049930</t>
  </si>
  <si>
    <t>永福县城乡融合基础设施项目</t>
  </si>
  <si>
    <t>1.公共配套设施升级，改造配电设施，全线电缆廊道长度2.851公里。
2.完善保障性住房，在上台新区内建设保障性住房，项目规划总用地面积10671.69平方米，总建筑面积20116.6平方米，建筑楼层11层。
3.城市基础设施提升，对地块内市政道路设施进行提升。包括永福县糖厂至文明塔道路建设工程、碧水湾至西江桥道路改造工程、碧水湾至西江桥道路改造工程。
4.教育体系提升，新建幼儿园一所，建设教学综合楼一栋及建设配套附属设施。</t>
  </si>
  <si>
    <t>2109-450326-04-01-831933</t>
  </si>
  <si>
    <t>永福县上台片区雨水管网工程</t>
  </si>
  <si>
    <t>新建DN500-2400的雨水管网约42280米，其中DN500雨水管11200米，DN600雨水管12900米，DN800雨水管9500米，DN1000雨水管3500米，DN1200雨水管4800米，DN2200雨水管230米，DN2400雨水管150米。</t>
  </si>
  <si>
    <t>2024年底开工建设，正进行管道铺设。</t>
  </si>
  <si>
    <t>2206-450326-04-05-551056</t>
  </si>
  <si>
    <t>阳朔县久大水库灌区续建配套与现代化改造项目</t>
  </si>
  <si>
    <t>设计灌溉面积6.56万亩，改造维修加固渠道48.44千米，改造渠道建筑物36处；改善灌溉面积6.56万亩。</t>
  </si>
  <si>
    <t>已召开项目立项报告审查会（水电咨〔2024〕132号）。</t>
  </si>
  <si>
    <t>完成项目实施方案批复。</t>
  </si>
  <si>
    <t>阳朔县水利局</t>
  </si>
  <si>
    <t>阳朔县政府</t>
  </si>
  <si>
    <t>2309-450321-04-01-636085</t>
  </si>
  <si>
    <t>久大水库灌区涉及阳朔县金宝乡、葡萄镇、白沙镇、阳朔镇、临桂区南边山乡</t>
  </si>
  <si>
    <t>阳朔遇龙湾度假酒店项目</t>
  </si>
  <si>
    <t>项目规划建设20多栋约120平方米的一层两房一厅的单体带庭院的高端客房，60多间不同主题的中高端套间房，配套的接待大堂、餐厅、宴会厅、培训中心、休闲咖啡吧厅、办公室及员工配套功能空间的等综合建筑群。</t>
  </si>
  <si>
    <t>项目已完成土地招拍挂，正在完善项目方案设计，正在开展土地清表和土地围蔽工作。</t>
  </si>
  <si>
    <t>完成项目设计方案等前期工作。</t>
  </si>
  <si>
    <t>阳朔遇龙湾度假酒店有限公司</t>
  </si>
  <si>
    <t>2409-450321-04-01-327752</t>
  </si>
  <si>
    <t>阳朔县新城区</t>
  </si>
  <si>
    <t>阳朔县木浪岗水库扩容工程</t>
  </si>
  <si>
    <t>扩容后的木浪岗水库为中型水库，水库正常蓄水位为246米，总库容为1416万立方米，兴利库容为1147万立方米。水库枢纽建筑物主要由挡水建筑物（主坝、土石副坝）供水建筑物、交通工程及其附属建筑物等组成。</t>
  </si>
  <si>
    <t>完成可研、初步设计批复。</t>
  </si>
  <si>
    <t>争取项目纳入桂江流域规划。</t>
  </si>
  <si>
    <t>2209-450000-04-01-962895</t>
  </si>
  <si>
    <t>阳朔县白沙镇五里店马鞍山村附近，处于珠江流域西江水系桂江上游段漓江支流遇龙河的二级支流木浪岗河上。</t>
  </si>
  <si>
    <t>阳朔“罗兰夏朵”项目</t>
  </si>
  <si>
    <t>建筑面积调整为34680平方米，其中：乡土民宿建筑面积22356平方米，酒店综合配套建筑面积7524平方米，乡土酒店客房区建筑面积3800平方米，乡土酒店公区建筑面积1000平方米。</t>
  </si>
  <si>
    <t>正在开展征拆工作。</t>
  </si>
  <si>
    <t>完成土地招拍挂，启动项目建设，完善水、电、路配套基础设施。</t>
  </si>
  <si>
    <t>阳朔县罗兰夏朵旅游投资发展有限公司</t>
  </si>
  <si>
    <t>2015年立项，无项目代码。</t>
  </si>
  <si>
    <t>阳朔县高田镇龙潭村委大珠头山村、高田镇集镇罗兰夏朵安置区</t>
  </si>
  <si>
    <t>阳朔县十里画廊、遇龙河沿线供水管网改扩建工程（二期）</t>
  </si>
  <si>
    <t>更新改造DN50-DN600供水1.6mpa中压管线总长33.213千米，配套的附属工程设施有现状道路的破除及恢复。包括：
1.阳朔县遇龙河沿线片区更新改造供水管网12.659千米，管径为DN50-DN200。
2.阳朔县十里画廊沿线片区更新改造管网14.626千米，管径为DN50-DN400。
3.阳朔县老城区更新改造供水管网5.928千米，管径为DN50-DN600。
4.配套的附属工程设施有现状道路的破除及恢复。</t>
  </si>
  <si>
    <t>已完成所有前期工作和招投标。</t>
  </si>
  <si>
    <t>资金到位后，完成所有主体工程建设。</t>
  </si>
  <si>
    <t>阳朔县自来水公司</t>
  </si>
  <si>
    <t>2404-450321-04-01-858196</t>
  </si>
  <si>
    <t>阳朔县十里画廊、遇龙河景区沿线及阳朔县老城区</t>
  </si>
  <si>
    <t>阳朔县心悦爱琴海酒店综合体项目</t>
  </si>
  <si>
    <t>本项目规划总用地面积约61.62亩（41083.1平方米），总建筑面积84300平方米，建设一个集都市休闲度假为一体的酒店综合体，主要建设酒店、室内文体娱乐室、泳池、水疗中心、露天音乐吧及相关配套设施，配套建设给排水、消防、电力、电气等。</t>
  </si>
  <si>
    <t>已完成土地招拍挂，完成项目备案立项，设计方案已确定，正在进行前期审批、报建工作。</t>
  </si>
  <si>
    <t>完成基础处理、地下室建设、50%主体结构封顶。</t>
  </si>
  <si>
    <t>阳朔心悦爱琴海旅游服务有限公司</t>
  </si>
  <si>
    <t>2408-450321-04-01-658895</t>
  </si>
  <si>
    <t>阳朔县阳朔镇大村门千古情对面</t>
  </si>
  <si>
    <t>阳朔县兴坪镇江村全域土地综合整治</t>
  </si>
  <si>
    <t>项目总建设规模1750.6亩，主要建设内容为土地平整工程、灌溉与排水工程、田间道路工程等。实施土地综合整治1320.2亩，预计实现耕地恢复735.05亩、宜耕后备资源开发557.6亩、农田基础设施提升8.9亩、农村宅基地复垦18.58亩。实施农村人居环境整治、基础设施建设、水土保持、流域生态恢复治理、污水整治、排水系统生态修复等工程。</t>
  </si>
  <si>
    <t>完成部分项目前期。</t>
  </si>
  <si>
    <t>项目开工建设。</t>
  </si>
  <si>
    <t>阳朔县自然资源局、阳朔兴坪镇人民政府</t>
  </si>
  <si>
    <t>批复实施方案，无代码。</t>
  </si>
  <si>
    <t>阳朔县兴坪镇江村</t>
  </si>
  <si>
    <t>迷山·阳朔国际运动休闲度假区项目</t>
  </si>
  <si>
    <t>项目占地面积约21.3万平方米，总建设用地面积约129亩，租赁用地约191亩，包括路极运动区、休闲度假区、山地艺术区、园区服务中心/室内运动中心。主要建设服务中心、室内运动中心、设施控制中心、路极运动、户外探索基地、丛林穿越、攀岩基地、图书馆、艺术中心、酒店、树屋等设施及水系、景观绿化。</t>
  </si>
  <si>
    <t>完成项目核准和项目环评意见、用地预审意见等。</t>
  </si>
  <si>
    <t>开展建设游客中心、地下停车场，计划完成工程量30%。</t>
  </si>
  <si>
    <t>桂林美动文化旅游开发有限公司</t>
  </si>
  <si>
    <t>2020-450000-89-02-027043</t>
  </si>
  <si>
    <t>阳朔县高田镇高田村委九牛岭片区</t>
  </si>
  <si>
    <t>阳朔智慧停车建设项目</t>
  </si>
  <si>
    <t>对阳朔县内新城区、老城区、杨堤乡、白沙镇、兴坪镇和高田镇及景区周边封闭车场进行停车场智慧改造，主要建设智慧停车管理平台、停车基础设施及智慧停车运营指挥中心，配套安装新能源汽车充电桩等设施。</t>
  </si>
  <si>
    <t>完成石马圆盘、丁厄圆盘和老车站圆盘等示范点的施工，以及旅游停车场施工围挡、围墙拆除工作。</t>
  </si>
  <si>
    <t>开展路侧停车进行智慧化改造。</t>
  </si>
  <si>
    <t>阳朔县新城区建设投资有限公司</t>
  </si>
  <si>
    <t>2302-450321-04-01-828953</t>
  </si>
  <si>
    <t>阳朔县新城区、老城区、杨堤乡、白沙镇、兴坪镇和高田镇</t>
  </si>
  <si>
    <t>阳朔县新城区停车场及公共服务配套设施（一期）工程</t>
  </si>
  <si>
    <t>1.新建物业管理用房、社区服务用房、文体活动用房等30栋，建筑占地面积5026.89平方米，建筑面积约1.6万平方米。
2.新建地下公共停车场，占地面积约1.63万平方米，建筑面积约2.4万平方米，共设置地下停车位634个，地上广场铺装面积约1.63万平方米。
3.新建地上公共停车场，占地面积5981.34平方米，设置地面停车位150个。
4.新建给排水、电气、绿化景观、消防等公用配套设施。</t>
  </si>
  <si>
    <t>完成二标段场地平整、7根支护桩施工和超前钻勘察19根，正在进行临建工程、基坑支护桩施工、B05地下室超前钻勘察。</t>
  </si>
  <si>
    <t>开展二标段地下停车场建设。</t>
  </si>
  <si>
    <t>2208-450321-04-05-792873</t>
  </si>
  <si>
    <t>桂林阳朔县新城区建设项目一期工程</t>
  </si>
  <si>
    <t>项目建筑面积约1000万平方米，主要建设新区市政道路、排水、排污、垃圾中转、供水、电力、燃气、通信、水系景观、夜景照明等基础设施和行政办公、体育、文化、学校、医院、市场、对外交通等公共服务设施。</t>
  </si>
  <si>
    <t>新城区规划的26条主要道路（总里程约42公里）以及9座主干道桥梁全部竣工通车；涉及旅游集散、康养旅居、政务服务、学校、医院等22个项目已建成投入使用。</t>
  </si>
  <si>
    <t>2010-2026</t>
  </si>
  <si>
    <t>开展阳朔县新城区兴福路与朝霞路交汇口市政道路项目建设；创服中心部分楼栋投入使用。</t>
  </si>
  <si>
    <t>2019-450321-91-01-032077</t>
  </si>
  <si>
    <t>阳朔·兴坪休闲养生度假区（二期）</t>
  </si>
  <si>
    <t>项目总建设用地面积约24万平方米，总建筑面积为18万平方米，主要建设渔村滨水商业街、山居养老度假居所、亲子迷你屋、亲子迷你街、星级商务度假酒店、亲子主题度假酒店、生态民宿部落、文创村落、田园度假乐居、游客服务中心、管理中心、野奢度假酒店、野奢度假行营、归院田居等。</t>
  </si>
  <si>
    <t>完成度假区内土建工程建设，正在室内装修工作。</t>
  </si>
  <si>
    <t>开展并完成部分客房改造。</t>
  </si>
  <si>
    <t>桂林棕榈文化旅游投资有限公司</t>
  </si>
  <si>
    <t>2017-450000-70-02-501422</t>
  </si>
  <si>
    <t>阳朔县兴坪镇凤凰路</t>
  </si>
  <si>
    <t>阳朔县工业集中区福利园（一期）A—05地块基础设施建设项目</t>
  </si>
  <si>
    <t>项目规划用地面积约10.8万平方米，总建筑面积15万平方米。主要建设规划范围内土地平整、园区道路及停车场、市政管网、绿化工程、污水处理站、路灯、高压线迁移工程、环卫设施、水源引入工程、地埋式消防水池等。</t>
  </si>
  <si>
    <t>完成项目1#、2#楼的地基处理约85%、4#至9#楼的钢结构主体工程约95%、12#至14#楼的框架结构、砌体工程和外墙抹灰均100%、道路工程完成约45%、室外管网完成约60%。</t>
  </si>
  <si>
    <t>开展4-19#厂房主体工程、安装工程、土石方工程和电力改造工程等附属工程的建设。</t>
  </si>
  <si>
    <t>阳朔县阳宏投资发展有限公司</t>
  </si>
  <si>
    <t>2208-450321-04-01-565959</t>
  </si>
  <si>
    <t>阳朔县福利镇青鸟村</t>
  </si>
  <si>
    <t>阳朔县金宝河农文体旅产业融合示范园建设项目</t>
  </si>
  <si>
    <t>项目总规划面积130万平方米，主要建设道路工程、桥梁工程、墙体立面改造、排灌渠道修建、河道清淤、运动设施、停车场改造、码头升级改造等工程，以及旅游相关标识标牌、路灯、智慧园区管理系统等相关配套建设。</t>
  </si>
  <si>
    <t>计划开展龙村、大坝桥水坝、龙村停车场、骑行步道建设。</t>
  </si>
  <si>
    <t>阳朔县高田镇人民政府</t>
  </si>
  <si>
    <t>2310-450321-04-01-617047</t>
  </si>
  <si>
    <t>阳朔县高田镇龙村村委龙村</t>
  </si>
  <si>
    <t>河畔度假酒店二期项目</t>
  </si>
  <si>
    <t>项目总占地面积约147.41亩，总建筑面积为14673.21平方米。项目规划单体建筑46栋，设计客房51套，包括酒店综合楼、健身中心、预留配套用房、地下室及酒店室外服务配套设施。</t>
  </si>
  <si>
    <t>项目已完成A地块11栋单体旅社及C区F型旅社主体结构封顶，离河较近的2栋单体旅社完成至基础土方开挖，健身中心完成至筏板基础钢筋绑扎，主体建筑完成至宴会中心土方开挖，完成1栋样板间建设，完成1栋单体旅社首层楼地面混凝土浇筑。由于新调整后的《桂林漓江风景名胜区遇龙河景区详细规划》与阳朔河畔酒店二期原设计规划相冲突，该项目目前正在协调解决相关问题。</t>
  </si>
  <si>
    <t>协调将A地块地中约10亩耕地（除广西阳朔河畔酒店有限公司暂未购买的1.49亩土地外）调整为建设用地，力争项目施工顺利进行。</t>
  </si>
  <si>
    <t>广西阳朔河畔度假酒店有限公司</t>
  </si>
  <si>
    <t>2311-450321-04-01-183946</t>
  </si>
  <si>
    <t>阳朔县高田镇凤楼村委竹蔸寨村右侧</t>
  </si>
  <si>
    <t>阳朔县农业产业园蔬菜大棚光伏发电项目</t>
  </si>
  <si>
    <t>拟流转高田镇、普益乡、金宝乡辖区内约6000亩的荒坡、荒地和园地等，一是开展现代化种植大棚，单个大棚棚高不低于3.0米，棚宽不低于12米，棚长根据现场情况确定，且可满足机械设备采摘条件及采光率不低于50%；二是计划种植五指毛桃、铁皮石斛、白术、半夏、三七、党参、陈皮大红柑等耐弱光中草药作物；三是拟利用福利工业园区约26亩建设用地建设农产品和中草药深加工工厂，主要从事果蔬类深加工及中草药深加工及存储，如蔬菜提取物、保鲜蔬菜、冷冻蔬菜、脱水蔬菜、中草药的炮制、碳制、熏制、蒸制等。</t>
  </si>
  <si>
    <t>项目于2024年12月中旬开工，完成普益上观村200亩土地流转，进场开展大棚建设试验。</t>
  </si>
  <si>
    <t>以普益乡上观村200亩为示范点，流转高田镇、普益乡、金宝乡6000余亩土地，开展所有农业大棚及光伏设施的建设。</t>
  </si>
  <si>
    <t>阳朔县恒丰华辰农业科技有限公司
阳朔县海新能源有限公司</t>
  </si>
  <si>
    <t>2407-450321-04-05-759430</t>
  </si>
  <si>
    <t>阳朔县高田镇、普益乡、金宝乡</t>
  </si>
  <si>
    <t>省道S202阳朔（福利）至平乐公路</t>
  </si>
  <si>
    <t>二级公路12公里，沥青混凝土路面，设计速度60千米/小时。</t>
  </si>
  <si>
    <t>开展部分路段路基施工。</t>
  </si>
  <si>
    <t>争取完成主体工程50%。</t>
  </si>
  <si>
    <t>阳朔县公路建设养护中心</t>
  </si>
  <si>
    <t>2017-450330-48-01-031003</t>
  </si>
  <si>
    <t>阳朔县新城区至普益乡</t>
  </si>
  <si>
    <t>阳朔县新城区返还安置区一期建设工程</t>
  </si>
  <si>
    <t>项目规划用地面积约18万平方米，拟建安置房约800栋（安置户自建）及道路、给排水、绿化等配套设施。供配电系统安装17套630千伏安组合型成套箱式变压器及线路架设工程，小区智能化系统1套及相关公用配套工程。</t>
  </si>
  <si>
    <t>55座安置房完成开工建设。</t>
  </si>
  <si>
    <t>启动30座安置房的建设，逐步协调解决安置房用电问题。</t>
  </si>
  <si>
    <t>2111-450321-04-01-570533</t>
  </si>
  <si>
    <t>阳朔县创业服务中心</t>
  </si>
  <si>
    <t>项目规划总用地面积约7.67万平方米，总建筑面积约12.5万平方米，主要建设内容包括创业服务区、商业服务区、会议服务区、地下车库等。</t>
  </si>
  <si>
    <t>C2-3地块主体工程已完成，室内装修完成95%，机电安装工程完成90%，室外管网工程完成90%，景观园林及室外道路工程完成70%；C3-1地块主体工程已完成，室内装修完成20%，机电安装完成30%；C6-1地块8#楼主体工程完成85%，9#楼完成场地平整、主体工程未施工。</t>
  </si>
  <si>
    <t>部分楼栋竣工，投入使用。</t>
  </si>
  <si>
    <t>2019-450321-72-03-046252</t>
  </si>
  <si>
    <t>阳朔县遇龙河流域水污染治理工程（一期）项目</t>
  </si>
  <si>
    <t>项目新建集中式污水处理设施29座（规模为1550立方米/天），其中水车驱动生物转盘+人工湿地25座，一体化处理设施4座；分散式污水处理设施24座（规模为10立方米/天）；配套建设DN300HDPE管网30.81千米，DN160UPVC管网31.71千米；检查井963座；防护围栏2635米；泵站1座。</t>
  </si>
  <si>
    <t>完成管网约81%工程量建设。</t>
  </si>
  <si>
    <t>完成工程一标段建设内容。</t>
  </si>
  <si>
    <t>2204-450321-04-01-655899</t>
  </si>
  <si>
    <t>阳朔县新村、落家岭、尖山根、铁岭厄老村、岭上村、龙岩门、竹篼寨、铁岭厄新村、工农桥片区</t>
  </si>
  <si>
    <t>阳朔黑皮果蔗农业产业园基础设施提升工程</t>
  </si>
  <si>
    <t>项目覆盖6个村委，涉及黑皮果蔗面积约1333万平方米，主要建设内容包括维修园区道路约14.2千米，维修园区灌溉水渠约32.7千米，新建1座建筑面积约2000平方米的黑皮果蔗交易中心，新建黑皮果蔗深加工标准化厂房约3700平方米，对园区约6.3千米的小流域灌溉水系进行治理，配套购置智能诱捕杀虫设备。</t>
  </si>
  <si>
    <t>完成道路建设10千米，水渠建设12千米，2000平方米果蔗交易中心完成建设，黑皮果蔗深加工标准化厂房约3700平方米，小流域治理完成1.3千米。</t>
  </si>
  <si>
    <t>完成所有工程量80%。</t>
  </si>
  <si>
    <t>阳朔县福利镇人民政府</t>
  </si>
  <si>
    <t>2209-450321-04-01-306811</t>
  </si>
  <si>
    <t>阳朔县福利镇</t>
  </si>
  <si>
    <t>阳朔县兴阳路至兴坪漓江景区道路（含乾元桥、飞凤桥）建设项目</t>
  </si>
  <si>
    <t>新建道路全长1438米，宽20-23米，重建乾元桥（原滨江桥），新建飞凤桥。</t>
  </si>
  <si>
    <t>已完成乾元桥和飞凤桥47个桥桩和道路路面硬化。</t>
  </si>
  <si>
    <t>完成乾元桥的建设，飞凤桥完成项目的50%。</t>
  </si>
  <si>
    <t>阳朔县兴坪镇人民政府</t>
  </si>
  <si>
    <t>2020-450321-54-01-027709</t>
  </si>
  <si>
    <t>阳朔县兴坪镇</t>
  </si>
  <si>
    <t>阳朔县季枫酒店项目</t>
  </si>
  <si>
    <t>建设一个约9000平米的五星级酒店。</t>
  </si>
  <si>
    <t>正在开展主主体施工。</t>
  </si>
  <si>
    <t>完成主体工程60%。</t>
  </si>
  <si>
    <t>广西建南木园酒店管理有限公司</t>
  </si>
  <si>
    <t>2306-450300-89-01-528820</t>
  </si>
  <si>
    <t>阳朔县阳朔镇桑园路</t>
  </si>
  <si>
    <t>桂林市兴安至阳朔公路延长线工程（含阳朔县福利镇漓江大桥）</t>
  </si>
  <si>
    <t>1.桂林市兴安至阳朔公路延长线工程：一级公路5.856千米（不含福利漓江大桥），设计速度80千米/小时，路基宽度为24.5米，铺设沥青混凝土路面。
2.阳朔县福利镇福利漓江大桥：桥梁全长463米，按一级公路(兼具城市道路功能)标准建设，设计速度80千米/小时，桥面宽度31米。</t>
  </si>
  <si>
    <t>福利漓江大桥完成桥梁主体工程；兴安至阳朔公路延长线工程正在进行路基、路面及引桥施工。</t>
  </si>
  <si>
    <t>项目交工投入使用。</t>
  </si>
  <si>
    <t>2017-450300-48-01-500490</t>
  </si>
  <si>
    <t>阳朔县新城区至福利镇</t>
  </si>
  <si>
    <t>山水林田湖草沙一体化保护和修复工程（阳朔段）</t>
  </si>
  <si>
    <t>1.修复福利镇渡头村委狮龙村岸线等岸线。岸线修复约13.61万平方米，建设宾网笼护岸约13.44万平方米，生态绿化约5.89万平方米。
2.阳朔县官岩村等漓江沿岸村庄地下水质量提升工程，铺设污水管，修建污水处理设施。
3.封山育林面积6000万平方米，补植面积390万平方米。
4.河湖水生态及岸线生态保护修复类：河道综合治理13.01千米、河道缓冲带建设62.3万平方米。
5.农田生态功能提升类：灌溉渠道23.9975千米、排水沟1.44千米、机耕道15.1千米、土地复垦13.77万平方米、坡改梯水土保持126.6727万平方米、供水及灌溉系统24套、蓄水池/沉砂池16座。
6.人类活动区缓冲带：人居缓冲带绿化3227万平方米。</t>
  </si>
  <si>
    <t>1.漓江风景名胜区漓江岸线生态保护修复工程（阳朔段），完成总工程量的76%。
2.阳朔县石漠化治理项目完成总工程量的98%。
3.阳朔县高田镇高田村农田生态功能提升项目已完成总工程量的96%。
4.阳朔县普益乡古乐村农田生态功能提升项目已开工建设，已完成61%。</t>
  </si>
  <si>
    <t>全部项目完工并验收</t>
  </si>
  <si>
    <t>阳朔县漓江风景名胜区管理工作站、阳朔县林业局、阳朔县漓江景区管理有限公司、阳朔县阳隆城乡建设发展有限公司</t>
  </si>
  <si>
    <t>阳朔县阳朔镇、福利镇、兴坪镇、高田镇、普益乡、杨堤乡、阳朔县新城区</t>
  </si>
  <si>
    <t>阳朔县城东片区排水防涝设施建设项目</t>
  </si>
  <si>
    <t>1.建设改造DN400-DNI500雨水管网9980米。
2.改造排涝沟渠2900米。
3.改造调蓄设施宝泉湖、莲花塘、清风塘等7座湖塘。
4.改造排涝箱涵通道80米。
5.排水管道清淤维护14千米。</t>
  </si>
  <si>
    <t>力争项目竣工。</t>
  </si>
  <si>
    <t>阳朔县城市管理监督局</t>
  </si>
  <si>
    <t>2206-450321-04-05-698664</t>
  </si>
  <si>
    <t>阳朔县阳朔镇东岭片区、凤鸣片区、大村门片区、屏风山片区、莲峰片区</t>
  </si>
  <si>
    <t>灌阳仁合风电场项目</t>
  </si>
  <si>
    <t>仁合项目本期工程建设规模为120兆瓦，共安装18台6250千瓦的风力发电机组和1台7500千瓦的风力发电机组。场址主要涉及灌阳县灌阳镇、新街乡，总规划场址中心与灌阳县城直线距离约12千米。仁合、西山项目均配置20%*2h储能系统，拟共建1座220千伏升压站，采用1回220千伏出线接入灌阳县220千伏凯歌变电站，接入距离约24千米。</t>
  </si>
  <si>
    <t>1.已完成预可研报告编制、地形图测绘。
2.正在开展鸟评监测、测风、用地预审、社稳及大件运输方案。</t>
  </si>
  <si>
    <t>完成项目各项前期工作，争取早日开工。</t>
  </si>
  <si>
    <t>国家能源集团新能源有限责任公司
中国电建集团贵州工程有限公司</t>
  </si>
  <si>
    <t>灌阳县政府</t>
  </si>
  <si>
    <t>灌阳县灌阳镇</t>
  </si>
  <si>
    <t>灌阳西山风电场项目</t>
  </si>
  <si>
    <t>西山风电场位于广西省桂林市灌阳县，场址主要涉及灌阳县西山瑶族乡，总规划场址中心与灌阳县城直线距离约24千米。本工程装机容量为100兆瓦，拟安装16台单机容量为6.25兆瓦的风电机组。仁合、西山项目均配置20%*2h储能系统，拟共建1座220千伏升压站，采用1回220千伏出线接入灌阳县220千伏凯歌变电站，接入距离约24千米。</t>
  </si>
  <si>
    <t>灌阳县西山瑶族乡</t>
  </si>
  <si>
    <t>灌阳新圩风电场</t>
  </si>
  <si>
    <t>灌阳新圩风电场位于广西桂林市灌阳县北部，主要考虑利用新圩乡、灌阳镇、水车乡的和睦村、龙塘村、龙桥村、排埠江村、仁渡村、合成村等一带山脊和山包区域。本项目拟布置28台单机容量为5兆瓦风力发电机组，装机容量为140兆瓦，配套建设1座220千伏升压站等设施。</t>
  </si>
  <si>
    <t>正在进行可研、初设、测风、规划选址、环评报告、水土保持等专题报告编制。</t>
  </si>
  <si>
    <t>灌阳远盛新能源有限公司</t>
  </si>
  <si>
    <t>2024年7月24日</t>
  </si>
  <si>
    <t>灌阳县新圩镇</t>
  </si>
  <si>
    <t>灌阳黄关风电场</t>
  </si>
  <si>
    <t>项目位于灌阳县黄关镇，该项目已于列入《广西陆上风电中长期发展规划》项目清单（2024年调整）。拟安装单机容量为5.0兆瓦的风力发电机组26台，装机容量130兆瓦，拟配套建设26兆瓦/52兆瓦小时（20%、2h）储能设施或购买相应比例的共享储能服务，与本体工程同步建成投产，本阶段暂按自建储能站考虑。</t>
  </si>
  <si>
    <t>正在进行可研、初设、测风、规划选址、环评报告、水土保持等专题报告编制。初步制定接入电网方案，</t>
  </si>
  <si>
    <t>广州发展新能源集团有限公司</t>
  </si>
  <si>
    <t>灌阳县黄关镇</t>
  </si>
  <si>
    <t>广西桂林灌阳宝朶电网侧独立电池储能项目</t>
  </si>
  <si>
    <t>拟于灌阳县220千伏凯歌变电站附近建设电化学储能电站，建设规模暂定首期200兆瓦/400兆瓦小时，二期扩建100兆瓦/200兆瓦小时（视新能源租赁情况及可研结果确定最终规模），占地面积约60亩。</t>
  </si>
  <si>
    <t>已完成项目备案，正在编制用地预审材料，电网接入报告材料。</t>
  </si>
  <si>
    <t>南方电网调峰调频（广东）储能科技有限公司</t>
  </si>
  <si>
    <t>2404-450327-04-01-840453</t>
  </si>
  <si>
    <t>灌阳县山苍子种植及精深加工项目</t>
  </si>
  <si>
    <t>项目总建筑面积14722平方米，主要建设初加工车间、提纯车间、精深加工车间、仓库、污水处理车间。</t>
  </si>
  <si>
    <t>完成各项前期工作，力争开工建设。</t>
  </si>
  <si>
    <t>桂林市灌阳县丽匀农业科技有限公司</t>
  </si>
  <si>
    <t>2111-450327-04-01-400877</t>
  </si>
  <si>
    <t>灌阳县新街镇</t>
  </si>
  <si>
    <t>灌阳县城北学校建设项目</t>
  </si>
  <si>
    <t>本项目新建教学楼、学生宿舍楼、办公用房、教师周转房等总建筑面积17739平方米，其中新建教学楼5600平方米，学生宿舍楼6500平方米，办公用房1200平方米，生活服务用房2300平方米，教师周转房2139平方米。同时，新建一个400米田径场、4个篮球场、4个排球场。配套建设给水、排水、电力、消防、通风、通讯、绿化、地面硬化等配套工程。</t>
  </si>
  <si>
    <t>已完成招投标工作。</t>
  </si>
  <si>
    <t>1.6月完成教学楼、教学综合楼项目基础建设。
2.12月完成教学楼、教学综合楼项目主体建设。</t>
  </si>
  <si>
    <t>灌阳县教育局</t>
  </si>
  <si>
    <t>2020-450327-83-01-063215</t>
  </si>
  <si>
    <t>灌阳西山南江风电场</t>
  </si>
  <si>
    <t>项目规模200兆瓦，建设内容:风电场、集线电路、、进场道路、升压站一座及220千伏送出线路工程等相关配套设施，项目占地面积约1500亩。</t>
  </si>
  <si>
    <t>已取得指标文件，完成规划选址，用地预审、稳评、接入系统方案材料组卷阶段中，计划上半年完成项目核准。</t>
  </si>
  <si>
    <t>灌阳富风新能源有限公司</t>
  </si>
  <si>
    <t>灌阳茶湾风电场</t>
  </si>
  <si>
    <t>项目规划安装8台单机容量为6250千伏安的风力发电机组，初拟轮毂高度为120米，拟新建1座220千伏升压汇集站，新建220千伏架空联络线π接至220千伏俊凯线，长度约4公里，同步配置20%、2小时的储能系统（具体以电网公司批复的接入系统方案为准）。项目占地面积永久用地约16亩，临时用地约800亩。</t>
  </si>
  <si>
    <t>已完成鸟评监测，正在开展可行性研究</t>
  </si>
  <si>
    <t>国能北投灌阳风电有限公司</t>
  </si>
  <si>
    <t>灌阳正江岭风电场二期工程</t>
  </si>
  <si>
    <t>项目规划装机容量为100兆瓦，拟安装16台单机容量为6250千伏安的风力发电机组，初拟轮毂高度为120米，拟新建1座220千伏升压汇集站，新建1回220千伏架空联络线至灌阳俊风风电场，长度约6公里，同步配置20%、2小时的储能系统。（具体以电网公司批复的接入系统方案为准）。项目占地面积永久用地约25亩，临时用地约1300亩。</t>
  </si>
  <si>
    <t>国能藤县能源发展有限公司</t>
  </si>
  <si>
    <t>灌阳新圩光伏发电项目</t>
  </si>
  <si>
    <t>项目规模100兆瓦，建设内容:光伏阵列区、升压站一座及11千伏送出线路工程相关配套设施，项目占地面积约2400亩。</t>
  </si>
  <si>
    <t>已取得指标文件，完成规划选址，2024年12月底前完成项目备案。用地预审、接入系统方案、环评、水保、稳评、地灾材料组卷阶段。</t>
  </si>
  <si>
    <t>广西灌阳华电阳光新能源有限公司</t>
  </si>
  <si>
    <t xml:space="preserve">2412-450327-04-01-535054 </t>
  </si>
  <si>
    <t>灌阳县岭南黑白根石材文化产业园（灌阳碳酸钙晶须纳米颗粒复合材料项目）</t>
  </si>
  <si>
    <t>项目占地面积约460亩，建设标准厂房约16.2万平方米、年产100万吨晶须纳米新材料生产线15条和其他配套设备设施。项目投产后预计年产值达100亿元以上，预计年纳税10亿元。</t>
  </si>
  <si>
    <t>已完成项目备案，及各项前期工作，力争2025年一季度开工建设。</t>
  </si>
  <si>
    <t>完成一栋标准厂房建设及设备设施调试安装并试生产。</t>
  </si>
  <si>
    <t>广西桂林益行环保科技有限公司</t>
  </si>
  <si>
    <t>2412-450327-04-01-805115</t>
  </si>
  <si>
    <t>灌阳县文市镇</t>
  </si>
  <si>
    <t>锡合金新材料一期技术改造项目</t>
  </si>
  <si>
    <t>主要建设烟化炉、电炉及物料中锌的湿法处理、电解湿法精炼、火法精炼、烟化炉、焊锡生产线、烟湿法生产线、及各类原辅料仓库、“三废”处理构筑物等。</t>
  </si>
  <si>
    <t>项目已完成备案、能评批复，目前正在进行烟化炉建设。</t>
  </si>
  <si>
    <t>完成各项前期工作及一期烟化炉建成投产。</t>
  </si>
  <si>
    <t>桂林灌阳恒丰金属科技有限公司</t>
  </si>
  <si>
    <t>2405-450327-07-02-203572</t>
  </si>
  <si>
    <t>水电</t>
  </si>
  <si>
    <t>灌阳抽水蓄能电站项目</t>
  </si>
  <si>
    <t>项目装机容量120万千瓦，安装4台30万千瓦水泵水轮机组，枢纽建筑物由上水库、下水库、输水发电系统及地下厂房等组成，上水库正常蓄水位1080米，正常蓄水位以下库容998万立方米，死水位1045米，死库容290万立方米；下水库正常蓄水位612米，正常蓄水位以下库容944万立方米，死水位583米，死库容244万立方米。电站额定水头460米。</t>
  </si>
  <si>
    <t>已完成通风洞建设，正在开展交通洞、自流排水洞、主体厂房施工。</t>
  </si>
  <si>
    <t>开展主体工程建设，并完成下库砂石和混凝土系统等其余工程建设。</t>
  </si>
  <si>
    <t>桂林蓄能发电有限公司</t>
  </si>
  <si>
    <t>2201-450000-04-01-673982</t>
  </si>
  <si>
    <t>灌阳县冰雪文旅康养项目（中国·东盟桂林灌阳户外冰雪旅游训练基地）</t>
  </si>
  <si>
    <t>项目主要建设内容包括滑雪道10条、接待中心、游客咨询服务中心及观景台、训练场馆及员工宿舍、车库等附属用房、配套造雪、滑雪道及停车场等。</t>
  </si>
  <si>
    <t>已完成进场道路建设、蓄水池建设、施工用电已通电，MC6雪道，游客中心已完成场地平整。云裳康养度假区完成10栋康养民宿及1栋接待中心建设。</t>
  </si>
  <si>
    <t>完善进场道路及景区内水、电、路等配套设施建设；加大招商引资力度，引进民间投资，完善景区功能配套。</t>
  </si>
  <si>
    <t>灌阳县冠鼎文化旅游投资有限公司</t>
  </si>
  <si>
    <t>2207-450327-04-01-738500</t>
  </si>
  <si>
    <t>灌阳金银花产学研基地项目</t>
  </si>
  <si>
    <t>项目建设日处理30吨原材料（金银花鲜花、茎及叶）的提取生产线4条、日处理20吨原材料的专用智能化提取生产线2条，建设标准厂房及综合办公楼、科技楼、实验室、净化车间等配套设施。建设年产10万吨有机肥生产线一条，10万吨级环保处理系统2套，建设金银花种植示范基地。</t>
  </si>
  <si>
    <t>正在进行科技研发楼、检测中心建设。</t>
  </si>
  <si>
    <t>完成深加工厂房、初加工厂房、冷库的建设及相关设备的安装投产。</t>
  </si>
  <si>
    <t>广西金叶藏玉农业科技有限公司</t>
  </si>
  <si>
    <t>2111-450327-04-01-365933</t>
  </si>
  <si>
    <t>灌阳县水车镇</t>
  </si>
  <si>
    <t>灌阳县双百双新科技产业园</t>
  </si>
  <si>
    <t>项目占地600亩，建设标准厂房4万平方米，建设园区道路，开展土地平整、给排水管网等配套基础设施建设，引进10家以上新技术、新材料生产加工企业。</t>
  </si>
  <si>
    <t>已完成园区开发250亩，建成标准厂房62000平方米及部分基础设施，引企业入园6家其中规上企业4家。</t>
  </si>
  <si>
    <t>完成平整土地100亩，建设标准厂房30000平方米，引进企业2家。</t>
  </si>
  <si>
    <t>灌阳县工业园区管理中心</t>
  </si>
  <si>
    <t>2019-450327-48-01-023982</t>
  </si>
  <si>
    <t>灌阳县第二污水处理厂及配套市政污水管网工程</t>
  </si>
  <si>
    <t>1.新建处理规模近期为2万立方米/天，远期为3万立方米/天的污水处理厂1座。
2.建设DN200-DN1000管网总长22.7千米。</t>
  </si>
  <si>
    <t>目前正在进行综合楼装修及构筑物的基础、主体施工。</t>
  </si>
  <si>
    <t>完成厂区及管网建设。</t>
  </si>
  <si>
    <t>灌阳县建工投资有限公司</t>
  </si>
  <si>
    <t>2108-450327-04-05-460137</t>
  </si>
  <si>
    <t>灌阳县国家储备林建设项目（一期）</t>
  </si>
  <si>
    <t>项目建设总规模6000公顷，其中，集约人工林栽培1200公顷、现有林改培1600公顷，森林抚育3200公顷。根据基地建设需要，配套林业基础设施工程。林下经济主要为开展林下种植黄精、草珊瑚、灵芝等药材200公顷。道路改造15公里，道路新建20公里，安装安全防护栏5.5公里。</t>
  </si>
  <si>
    <t>正在进行林地林木收储。将尽快与黄关镇李官村、猫儿石村、桃花村、立强村等村签订合同，面积共3756.25亩。做好有意向流转林地面积12000亩森林调查工作。</t>
  </si>
  <si>
    <t>2023-2029</t>
  </si>
  <si>
    <t>1.完成林地林木收储1.8万亩。
2.建设林改培育400公顷，发展林下经济220公顷。
3.开展产业道路、森林防火设施、森林康养基地等等配套基础设施建设。</t>
  </si>
  <si>
    <t>灌阳县灌森投资开发有限公司</t>
  </si>
  <si>
    <t>2208-450327-04-05-406162</t>
  </si>
  <si>
    <t>灌阳县</t>
  </si>
  <si>
    <t>灌阳县永鑫农业有限责任公司鳗鱼生态养殖项目</t>
  </si>
  <si>
    <t>建设九个轻钢结构工厂化养殖车间、养殖尾水生态处理系统、空气能加温系统、供电系统、配套建设场外蓄水供水系统。项目投资12000万元，总养殖面积约2.7万平方米，计划年引进鳗鱼种300万尾，年产鳗鱼600多吨，产值5000万元以上。</t>
  </si>
  <si>
    <t>完成部分标准养殖车间建设，正在进行水生态处理系统、空气能加温系统、供电系统、配套建设场外蓄水供水系统建设。</t>
  </si>
  <si>
    <t>1.3月完成配套建设场外蓄水供水系统。
2.6月完成五个轻钢结构工厂化养殖车间建设。
3.8月完成养殖尾水生态处理系统、空气能加温系统和供电系统构成。</t>
  </si>
  <si>
    <t>灌阳县永鑫农业有限责任公司</t>
  </si>
  <si>
    <t>2406-450327-04-05-354870</t>
  </si>
  <si>
    <t>灌阳县委党校保障性租赁住房小区项目</t>
  </si>
  <si>
    <t>项目新建保障性租赁住房两栋，总建筑面积18865.18平方米。配套建设大门、停车场、给排水、围墙等附属工程。</t>
  </si>
  <si>
    <t>目前B栋的主体建设内墙腻子，水电，消防管道的预埋，A栋已完成地质基础建设及主体封顶。</t>
  </si>
  <si>
    <t>竣工验收。</t>
  </si>
  <si>
    <t>中国共产党灌阳县委员会党校</t>
  </si>
  <si>
    <t>2206-450327-04-01-780798</t>
  </si>
  <si>
    <t>龙胜县城市地下管网及设施建设改造项目</t>
  </si>
  <si>
    <t>对全县地下燃气、排水、给水、通信电力、污水等管网进行新建和改造。</t>
  </si>
  <si>
    <t>编制实施方案</t>
  </si>
  <si>
    <t>开展可研编制</t>
  </si>
  <si>
    <t>项目只在编制实施方案阶段，是否可行还需进一步论证。</t>
  </si>
  <si>
    <t>龙胜各族自治县政府</t>
  </si>
  <si>
    <t>龙胜县龙胜镇</t>
  </si>
  <si>
    <t>龙胜各族自治县磨坊湾产业集中区项目</t>
  </si>
  <si>
    <t>项目用地面积为180亩，总建筑面积115540平方米，分为农产品加工区、冷链物流仓储区、建材展销区、交通服务区、车辆销售维修区、厂区、展示区、办公区、生活区及相关配套基础设施建设。</t>
  </si>
  <si>
    <t>无相关进展</t>
  </si>
  <si>
    <t>龙胜各族自治县龙城投资集团有限公司</t>
  </si>
  <si>
    <t>2206-450328-04-05-558995</t>
  </si>
  <si>
    <t>龙胜县乐江镇</t>
  </si>
  <si>
    <t>龙胜县夜游桑江建设项目</t>
  </si>
  <si>
    <t>购置中小型游船4艘，建设上下船码头4处，以县城为起点至勒黄水坝沿江两岸进行环境整治，建筑风貌改造，夜景灯光布置，游线途中建设小型表演舞台1处，结合风雨桥及教厂片区开发建设中型表演舞台1处。</t>
  </si>
  <si>
    <t>龙胜各族自治县全域旅游投资开发有限公司</t>
  </si>
  <si>
    <t>龙胜县泗水潘内金矿项目</t>
  </si>
  <si>
    <t>矿山安全设施建设(巷道扩帮、6大系统);选矿厂由原生产规模扩到200吨/日；增加水处理系统、尾矿浓密压滤系统、离心选矿机、螺旋溜槽选矿机、除尘系统、办公及生活区改造、矿山道路基础设施建设、绿色矿山建设等。</t>
  </si>
  <si>
    <t>编制完成项目核准申请报告，并报送至市发改委。</t>
  </si>
  <si>
    <t>开展项目核准、环评等。</t>
  </si>
  <si>
    <t>龙胜县德鑫矿业有限公司</t>
  </si>
  <si>
    <t>暂未到立项阶段</t>
  </si>
  <si>
    <t>龙胜县泗水乡潘内村</t>
  </si>
  <si>
    <t>龙胜泗水金成矿业分水坳金矿项目</t>
  </si>
  <si>
    <t>规模6万吨/年矿石矿山生产和安全设施建设，及附属办公楼和生活区建造，矿山道路，绿色矿山建设，工业旅游项目等。</t>
  </si>
  <si>
    <t>完成评审意见书</t>
  </si>
  <si>
    <t>广西龙胜金成矿业有限公司</t>
  </si>
  <si>
    <t>龙胜县泗水乡</t>
  </si>
  <si>
    <t>龙胜各族自治县龙脊镇水资源调配工程</t>
  </si>
  <si>
    <t>项目新建龙脊镇平安、大寨、小寨三座以灌溉为主、兼顾防洪功能的小（二）型水库，新建水库由水库大坝、溢洪道、放水设施、进库防汛道路及管理房等主要建筑物组成，新建三座水库总库容283.9万立方米。</t>
  </si>
  <si>
    <t>2026-2030</t>
  </si>
  <si>
    <t>开展项目可研编制</t>
  </si>
  <si>
    <t>龙胜各族自治县水利事业发展服务中心</t>
  </si>
  <si>
    <t>2309-450328-04-01-693668</t>
  </si>
  <si>
    <t>龙胜县龙脊镇</t>
  </si>
  <si>
    <t>龙胜各族自治县雨兰水库扩容工程</t>
  </si>
  <si>
    <t>对龙胜县雨兰水库进行扩容改造，新建坝高为49.5米混凝土重力坝1座、拆除水库原均质土坝，改建水库原输水系统（放水塔、放水隧洞），新建灌溉渠道和上坝公路等。扩容后的雨兰水库总库容达77万立方米，实现新增灌溉面积2600亩，保证平安、龙脊梯田灌溉供需求和景观补水需求，促进龙胜县地区经济和旅游业可持续发展。</t>
  </si>
  <si>
    <t>完成项目建议书</t>
  </si>
  <si>
    <t>开展项目环评、水保等。</t>
  </si>
  <si>
    <t>龙胜县龙脊镇平安村</t>
  </si>
  <si>
    <t>龙胜县和平100MW/200MWh储能电站项目</t>
  </si>
  <si>
    <t>设置2.50兆瓦/5毫瓦时集装箱式电池舱40个、PCS交直流转换一体舱40个、站址中央区域设置升压站1座及其他配套设施。</t>
  </si>
  <si>
    <t>签订合作框架协议</t>
  </si>
  <si>
    <t>开展项目用地审批</t>
  </si>
  <si>
    <t>龙胜县邦锦新能源有限公司</t>
  </si>
  <si>
    <t>龙胜县龙脊镇里排村</t>
  </si>
  <si>
    <t>龙胜各族自治县生物科技产业园项目</t>
  </si>
  <si>
    <t>项目占地面积40亩，主要建设内容包括庄园式生物科技园、庄园式生态博物馆、民族文化体验中心、罗汉果主题乡村、罗汉果田园迷踪、木香生态康养乡村、多民族乡村民宿、萌宠乐园、溪语上少数民族文化民宿、智慧化旅游服务中心、汽车露营地、生态停车场、道路硬化、电力消防等配套设施。</t>
  </si>
  <si>
    <t>2306-450328-04-01-212879</t>
  </si>
  <si>
    <t>龙胜花界山风电场二期工程</t>
  </si>
  <si>
    <t>拟按照10台WTG1 7.15兆瓦-216、6台WTG2 6.25兆瓦-216和5台WTG3 5.0兆瓦-200风机机组，总装机容量134兆瓦，新建一座110千伏变电站。</t>
  </si>
  <si>
    <t>已完成微观选址，开展可研编制。</t>
  </si>
  <si>
    <t>道路清表</t>
  </si>
  <si>
    <t>北京洁源新能投资有限公司/广西能源投资集团</t>
  </si>
  <si>
    <t>龙胜县龙胜镇、乐江镇、马堤乡、伟江乡、平等镇</t>
  </si>
  <si>
    <t>广西桂林抽水蓄能电站项目</t>
  </si>
  <si>
    <t>电站装机容量为1600兆瓦（4×400兆瓦），枢纽建筑物主要由上水库、输水系统、地下厂房系统、下水库和地面开关站等建筑物组成。</t>
  </si>
  <si>
    <t>完成核准前的所有工作</t>
  </si>
  <si>
    <t>通风兼安全洞完成900米；施工电源完成土建施工。</t>
  </si>
  <si>
    <t>广西龙胜源胜水力发电有限公司</t>
  </si>
  <si>
    <t>2310-450000-04-01-46128</t>
  </si>
  <si>
    <t>向自治区发改委申报项目代码，并获批项目预审信息单，还未核准。</t>
  </si>
  <si>
    <t>龙胜县龙胜镇上孟村</t>
  </si>
  <si>
    <t>龙胜各族自治县平等育肥猪建设项目</t>
  </si>
  <si>
    <t>项目规划用地面积约162.95亩，总建筑面积约28886平方米，建设5栋平层栏舍，2栋双层楼房栏舍；主要建设内容为立体种养示范区建设，配套建设给排水、公共照明、道路硬化、绿化、有机肥厂房、生态种植区、智能环控系统等附属工程。</t>
  </si>
  <si>
    <t>开展“三通一平”</t>
  </si>
  <si>
    <t>完成5栋平层栏舍</t>
  </si>
  <si>
    <t>2404-450328-04-01-457036</t>
  </si>
  <si>
    <t>龙胜县平等镇庖田村</t>
  </si>
  <si>
    <t>龙脊风景名胜区旅游综合体建设项目</t>
  </si>
  <si>
    <t>项目主要建设游客接待中心、酒店、停车场、滨水乐园，配套建设绿化、供配电、消防及设备购置安装等附属工程。</t>
  </si>
  <si>
    <t>开展相关前期工作</t>
  </si>
  <si>
    <t>完成游客中心主体</t>
  </si>
  <si>
    <t>龙胜各族自治县旅游开发有限公司</t>
  </si>
  <si>
    <t>2205-450328-04-01-924616</t>
  </si>
  <si>
    <t>龙胜县龙脊镇洋灰桥头</t>
  </si>
  <si>
    <t>桂林抽水蓄能电站对外交通道路都坪至拉秀公路改扩建工程</t>
  </si>
  <si>
    <t>四级农村公路，全长9.4公里，路基宽度为6.5米，设计速度20公里/小时。水泥混凝土路面。</t>
  </si>
  <si>
    <t>都平大桥完成50%以及沿线征拆。</t>
  </si>
  <si>
    <t>龙胜各族自治县交通运输局</t>
  </si>
  <si>
    <t>2405-450328-04-01-451342</t>
  </si>
  <si>
    <t>龙胜县龙胜镇都坪村</t>
  </si>
  <si>
    <t>龙胜绿蔓罗汉果加工全产业链项目</t>
  </si>
  <si>
    <t>1.新建罗汉果精深加工生产线2条，购置定制高效提取系统一组、高速分离设备、微米级膜过滤设备、高效浓缩设备、热交换设备等先进的高效节能设备、设施。
2.新建动力系统、蒸气发生器、制水设备等节能设施。
3.生产线建成达产后，年生产能力达7000吨罗汉果鲜果及深加工产品。</t>
  </si>
  <si>
    <t>建成生产线及动力系统等</t>
  </si>
  <si>
    <t>龙胜绿蔓生物科技有限公司</t>
  </si>
  <si>
    <t>2406-450328-04-05-480866</t>
  </si>
  <si>
    <t>龙胜县龙胜镇拉麻产业园区</t>
  </si>
  <si>
    <t>龙胜各族自治县寻江泗水至都坪段及和平河重点流域水环境综合治理工程</t>
  </si>
  <si>
    <t>项目埋设污水管道5620米，清理污染底泥88536.9立方米，新建生态护岸20166.6米、生态步道8928.1米，设置生态隔离带60696.平方米，以及围堰工程等。</t>
  </si>
  <si>
    <t>完成污水管道敷设50%</t>
  </si>
  <si>
    <t>2409-450328-04-01-606951</t>
  </si>
  <si>
    <t>龙胜县泗水乡、龙胜镇</t>
  </si>
  <si>
    <t>广西龙胜人工智能与机器人研学旅游活动中心建设项目</t>
  </si>
  <si>
    <t>项目改造面积为3698平方米，打造室内数字化展陈空间，引入智能机器人、植入互动装置、多媒体设备等，主要建设内容为改造工程及设备购置安装，配套建设水电、消防、暖通、安保系统、外接电源及线路等改造工程。</t>
  </si>
  <si>
    <t>完成前期工作</t>
  </si>
  <si>
    <t>完成室内数字化展陈空间，引入智能机器人等。</t>
  </si>
  <si>
    <t>2311-450328-04-05-865610</t>
  </si>
  <si>
    <t>龙胜县龙脊镇名特优产品展消中心</t>
  </si>
  <si>
    <t>龙胜各族自治县县城集中式饮用水水源地保护和源头治理工程项目</t>
  </si>
  <si>
    <t>主要建设内容：伟江河（甘甲村-里木村）铺设污水管网（含出户管）11.1公里，人工湿地4800平方米，垃圾收运6.98吨/天，生态护岸18公里，护栏4公里，生态沟渠10公里；寻江（银河水电站-金龙桥）河道垃圾清理200吨，河道疏浚清淤40000立方米，生态护岸3公里等。</t>
  </si>
  <si>
    <t>敷设管道约3公里</t>
  </si>
  <si>
    <t>龙胜各族自治县住房和城乡建设局</t>
  </si>
  <si>
    <t>2409-450328-04-01-797110</t>
  </si>
  <si>
    <t>生物质能源</t>
  </si>
  <si>
    <t>桂林至三江高速公路(龙胜段)光储交能融合项目</t>
  </si>
  <si>
    <t>在高速公路隧道、互通、管理中心、服务区用地范围内建设12个分布式光伏电站，占地面积约14万平方米，总装机容量约24兆瓦级别的太阳能发电，预计年均发电量约2800万度。在高速公路管理中心、服务区用地范围内建设2个电化学储能电站，总装机容量200千瓦/1200千瓦时。</t>
  </si>
  <si>
    <t>计划完成8个电站建设。</t>
  </si>
  <si>
    <t>广西华利泰新能源有限公司</t>
  </si>
  <si>
    <t>2409-450328-04-01-304145</t>
  </si>
  <si>
    <t>龙胜县龙胜镇、龙脊镇、瓢里镇</t>
  </si>
  <si>
    <t>龙脊景区内循环观光车道建设项目</t>
  </si>
  <si>
    <t>在古壮寨至平安、中禄、大寨、小寨观光车道，观景台、生态停车场，游客服务站等。</t>
  </si>
  <si>
    <t>计划完成观光车道观景台等。</t>
  </si>
  <si>
    <t>2407-450328-04-01-361571</t>
  </si>
  <si>
    <t>龙胜县龙脊镇龙脊景区</t>
  </si>
  <si>
    <t>世旅</t>
  </si>
  <si>
    <t>龙胜各族自治县农业社会化综合服务中心</t>
  </si>
  <si>
    <t>项目总用地面积15690.2平方米，建筑类型为坡地建筑，总建筑面积36885平方米，其中地上建筑面积12385平方米，包括农产品交易中心、展厅、金融服务、电子商务5250平方米，农资交易中心、农机服务中心、电商办公、大数据中心、物业管理中心3730平方米，宿舍3300平方米、门卫室及大门105平方米；-1、-2层建筑面积24500平方米，包括冷链物流集配中心、农产品仓库、农资（种子、化肥、农机等）仓库5000平方米，物流仓库5000平方米、污水及废弃物处理间150平方米、架空车道及停车12650平方米、食堂1200平方米、发电机房、高低压配电房、水泵房及消防水池等配套设施500平方米。</t>
  </si>
  <si>
    <t>开展项目可行性分析</t>
  </si>
  <si>
    <t>完成主体工程</t>
  </si>
  <si>
    <t>龙胜县农村发展投资有限公司</t>
  </si>
  <si>
    <t>2412-450328-04-01-260141</t>
  </si>
  <si>
    <t>龙胜镇第三小学建设项目</t>
  </si>
  <si>
    <t>项目规划36个班，每班45—50人，规划学生1620人，用地面积53978平方米，建筑面积35031平方米，为标准化寄宿制学校，附属工程为给排水、供电、消防、绿化、围墙、校门、运动场等，采购安装各种设备等。</t>
  </si>
  <si>
    <t>一期基本完工</t>
  </si>
  <si>
    <t>完成边坡治理等</t>
  </si>
  <si>
    <t>龙胜各族自治县教育局</t>
  </si>
  <si>
    <t>2105-450328-04-05-683557</t>
  </si>
  <si>
    <t>龙胜县龙胜镇龙脊大道园区</t>
  </si>
  <si>
    <t>龙胜县武装部搬迁项目</t>
  </si>
  <si>
    <t>项目规划建筑面积8113.87平方米，配套建设训练场、篮球场、靶场、停车场、强弱电、绿化、消防、照明等基础设施工程。</t>
  </si>
  <si>
    <t>业务用房主体封顶，其他配套设施在建。</t>
  </si>
  <si>
    <t>完成业务用房训练场、篮球场、靶场等。</t>
  </si>
  <si>
    <t>龙胜各族自治县国有资产投资经营有限公司</t>
  </si>
  <si>
    <t>2211-450328-04-01-643001</t>
  </si>
  <si>
    <t>龙胜县龙胜镇双洞高速路口</t>
  </si>
  <si>
    <t>龙胜县国家储备林建设项目（一期）</t>
  </si>
  <si>
    <t>项目建设规模为5333.97公顷，包括林地林木流转、实施营造林工程、林下经济、配套建设基础设施及生产设备购置等建设内容。</t>
  </si>
  <si>
    <t>收储林地5000亩</t>
  </si>
  <si>
    <t>2024-2029</t>
  </si>
  <si>
    <t>实施造林工程</t>
  </si>
  <si>
    <t>龙胜各族自治县恒源生态投资开发有限公司</t>
  </si>
  <si>
    <t>2401-450328-04-01-887039</t>
  </si>
  <si>
    <t>龙胜县各乡镇</t>
  </si>
  <si>
    <t>龙胜县人才交流公寓项目</t>
  </si>
  <si>
    <t>项目规划用地面积为4992.09平方米，总建筑面积6529.07平方米，主要建设内容为13层框剪结构人才交流公寓一栋，配套建设给排水工程、消防工程、电气工程、照明工程、通信工程、道路硬化工程、地下停车场工程、绿化工程、观景平台凉亭、羽毛球场、气排球场等附属工程。</t>
  </si>
  <si>
    <t>主体完工</t>
  </si>
  <si>
    <t>竣工交付使用</t>
  </si>
  <si>
    <t>2201-450328-04-01-379799</t>
  </si>
  <si>
    <t>龙胜县龙脊大道创业园区保障性租赁住房项目</t>
  </si>
  <si>
    <t>项目规划用地面积4519.5平方米，总建筑面积10588.25平方米，主要建设内容包括2栋11层框剪结构保障性租赁住房100套及公共配套用房，配套建设给排水、消防、电气、照明、通信、道路硬化、地下停车场、绿化等附属工程。</t>
  </si>
  <si>
    <t>2201-450328-04-01-645731</t>
  </si>
  <si>
    <t>龙胜县乡镇村屯道路“三项工程”项目</t>
  </si>
  <si>
    <t>项目主要包括村屯道路硬化、村屯道路提升、村屯道路安防设施提升等工程。</t>
  </si>
  <si>
    <t>村屯道路提升完成。</t>
  </si>
  <si>
    <t>2307-450328-04-01-729672</t>
  </si>
  <si>
    <t>龙胜县滑石粉体新材料研发与加工项目</t>
  </si>
  <si>
    <t>项目主要建设厂房、业务用房、员工宿舍，配套建设站内道路、挡土墙、绿化、给排水、公共照明等附属工程。</t>
  </si>
  <si>
    <t>厂房、业务用房等完工。</t>
  </si>
  <si>
    <t>广西华美创源新材料科技股份有限公司</t>
  </si>
  <si>
    <t>2307-450328-04-01-442820</t>
  </si>
  <si>
    <t>龙胜县瓢里镇宝江村</t>
  </si>
  <si>
    <t>广西龙胜县花界山风电场</t>
  </si>
  <si>
    <t>项目装机容量72兆瓦，拟安装18台单机容量4000千瓦的风电机组，新建一座110千伏的升压站。</t>
  </si>
  <si>
    <t>升压站、风机基础完成，开展吊装。</t>
  </si>
  <si>
    <t>龙胜洁源新能源有限公司</t>
  </si>
  <si>
    <t>2110-450000-04-01-808076</t>
  </si>
  <si>
    <t>龙胜县乐江镇、马堤乡、伟江乡、平等镇</t>
  </si>
  <si>
    <t>龙胜县生态旅游扶贫大环线瓢里至平等（野牛坳）公路改建项目</t>
  </si>
  <si>
    <t>工程全长50.951千米，采用二级公路标准，路基宽度8.5米，设计速度40千米/小时。</t>
  </si>
  <si>
    <t>一期完工，二期完成80%。</t>
  </si>
  <si>
    <t>5月竣工</t>
  </si>
  <si>
    <t>2017-450300-48-01-000437</t>
  </si>
  <si>
    <t>龙胜县乐江镇、瓢里镇、平等镇</t>
  </si>
  <si>
    <t>资源中峰风电场</t>
  </si>
  <si>
    <t>15万千瓦集中式风电项目，建设25台暖风机及配套建设电力送出通道，升压站等设施</t>
  </si>
  <si>
    <t>未竞配成功。</t>
  </si>
  <si>
    <t>与大唐桂冠电力公司申请项目直配。</t>
  </si>
  <si>
    <t>首欣绿能（北京）投资有限公司、大唐桂冠电力有限公司</t>
  </si>
  <si>
    <t>资源县政府</t>
  </si>
  <si>
    <t>因未拿到竞配指标，故无项目代码。</t>
  </si>
  <si>
    <t>因未拿到竞配指标，尚未立项。</t>
  </si>
  <si>
    <t>中峰镇、资源镇、梅溪镇、车田乡</t>
  </si>
  <si>
    <t>鸡公凸南岭（二期）风电场</t>
  </si>
  <si>
    <t>项目总装机容量150兆瓦，安装24台单机容量6.25兆瓦风力发电机组，同时新建一座运行管理中心综合楼。</t>
  </si>
  <si>
    <t>1.已完成测风塔的安装和调试，开始收集测风数据。
2.已编制完社稳报告，完成社稳公参调查。
3.已完成可研报告初稿。
4.已完成用地预审报告初稿。
5.已完成项目核准申请报告初稿。</t>
  </si>
  <si>
    <t>1.开展项目核准申请。
2.办理环评、水保、鸟评、林地和用地等手续。
3.修建场内道路和管理中心综合楼。</t>
  </si>
  <si>
    <t>中煤（资源）新能源有限公司</t>
  </si>
  <si>
    <t>因未完成项目公司注册，故无项目代码。</t>
  </si>
  <si>
    <t>资源县中峰镇车田湾村、中峰村、大源村</t>
  </si>
  <si>
    <t>资源梅溪风电场</t>
  </si>
  <si>
    <t>装机容量200兆瓦，配套建设1座220千伏升压站整合送出，同步建设20%储能设施</t>
  </si>
  <si>
    <t>已完成可研报告编制、土地预审与社稳分析报告已收口，正在注册合资公司，预计2025年2月取得项目代码后完成项目核准。</t>
  </si>
  <si>
    <t>完成用地报批、土地征收；开展升压站及道路、风机基础施工。</t>
  </si>
  <si>
    <t>中国船舶集团风电发展有限公司/资源县嘉华天润新能源有限公司</t>
  </si>
  <si>
    <t xml:space="preserve">2501-450300-89-05-461305
</t>
  </si>
  <si>
    <t>涉及资源县3个乡镇、9个村，分别为梅溪镇（铜座村、胡家田村）、资源镇（晓锦村、永兴村、天门村）、瓜里乡（大田村、义林村、瓜里村、白水村）</t>
  </si>
  <si>
    <t>资源竹山湾风电场</t>
  </si>
  <si>
    <t>装机容量150兆瓦，配套建设1座220千伏升压站整合送出，同步建设20%储能设施</t>
  </si>
  <si>
    <t>已完成可研报告编制、土地预审、社稳分析，项目已取得核准批复。</t>
  </si>
  <si>
    <t>中船风电（广西）新能源开发有限公司</t>
  </si>
  <si>
    <t>2411-450300-89-05-364534</t>
  </si>
  <si>
    <t>涉及资源县4个乡镇、9个村，分别为资源镇（浦田村及石溪村）、中峰镇、车田苗族乡（黄宝村、脚古冲村、石寨村及坪寨村）、两水苗族乡（凤水村及烟竹村）及中峰镇（枫木村）</t>
  </si>
  <si>
    <t>资源黄土岭风电场</t>
  </si>
  <si>
    <t>装机容量100兆瓦，配套建设1座220千伏升压站整合送出，同步建设20%储能设施</t>
  </si>
  <si>
    <t>2411-450300-89-05-974819</t>
  </si>
  <si>
    <t>涉及资源县1个镇、5个村，分别为梅溪镇、坪水底村、戈洞坪村、沙坪村、咸水洞村及铜座村</t>
  </si>
  <si>
    <t>资源狮子岭风电场</t>
  </si>
  <si>
    <t>2411-450300-89-05-371637</t>
  </si>
  <si>
    <t>涉及资源县2个乡镇、5个村，分别为瓜里乡、文溪村、义林村、白竹村，梅溪镇、梅溪村、三茶村</t>
  </si>
  <si>
    <t>康泰肉联提升项目（二期）</t>
  </si>
  <si>
    <t>项目占地面积约14.45亩，总投资10500万元，主要建设内容包括生猪屠宰车间、牛羊屠宰车间、家禽屠宰车间、肉制品精深加工车间、冷库、畜禽产品交易中心、产品检验中心、污水处理站、无害化处理中心，及综合业务楼等相关配套设施建设。</t>
  </si>
  <si>
    <t>1.已完成广西投资项目在线审批监管平台备案。
2.已完成农用地转建设用地手续。
3.已完成使用林地现状调查表，获得自治区林业局使用林地的行政许可决定书。（桂林审准资〔2024〕915号）。</t>
  </si>
  <si>
    <t>完成主体工程，机器设配调试。</t>
  </si>
  <si>
    <t>资源县康态肉联食品有限公司</t>
  </si>
  <si>
    <t>2401-450329-04-01-818689</t>
  </si>
  <si>
    <t>广西壮族自治区桂林市资源县资源镇金山村S301省道西侧</t>
  </si>
  <si>
    <t>资源县中峰工业园集中区园中园项目</t>
  </si>
  <si>
    <t>总建筑面积13.2万平方米，配套建设园区道路、路灯、管线、绿化及其它配套设施。</t>
  </si>
  <si>
    <t>该产业园已完成所有一期建设工程的验收工作，已达到投产运营条件，竣工图已完成，除提交财评结算外其他工作均已完成，并移交业使用方。</t>
  </si>
  <si>
    <t>开展新建1栋车间和1栋库房，打造4条产品生产线。</t>
  </si>
  <si>
    <t>资源县科技工信和商贸局</t>
  </si>
  <si>
    <t>2020-450329-47-01-000867</t>
  </si>
  <si>
    <t>资源县中峰工业园区大庄田村</t>
  </si>
  <si>
    <t>广西资新投资开发有限公司桂林市资源县城市之星·河灯谷文化旅游配套设施项目</t>
  </si>
  <si>
    <t>总建筑面积4.7万平方米，主要建设游客服务中心、文化艺术城、农土特产展览馆、农土特产特色街区、河灯剧场及河灯祈福阁改造提升等。</t>
  </si>
  <si>
    <t>1.完成项目设计方案变更。
2.完成项目融资。
3.完成施工图设计。</t>
  </si>
  <si>
    <t>力争项目竣工及投入使用。</t>
  </si>
  <si>
    <t>广西资新投资开发有限公司</t>
  </si>
  <si>
    <t>2112-450329-04-01-424106</t>
  </si>
  <si>
    <t>资源县滨江路西侧</t>
  </si>
  <si>
    <t>中铁建桂林旅游开发有限公司广西桂林八角寨旅游提升改造项目</t>
  </si>
  <si>
    <t>总建筑面积8.4万平方米，建设游客中心、度假小镇、旅游步道、酒店等。</t>
  </si>
  <si>
    <t>1.建设手续：福竹综合服务区停车场、35千伏变电站取得55.78亩建设用地批复，专用道路（梅溪绕镇路）、客运索道完成违法用地复垦复绿及卫星图斑销案，梅溪河景区、民宿等拟建工程项目获得自治区林业局认可，福竹三茶河河岸线调整并获得批准。
2.征地拆迁：完成索道、福竹停车场、35千伏变电站征地126亩；福竹停车场已完成共有土地面积分解到户。3.施工生产：完成八角寨山顶消防水池及消防系统，升级牛皮凹地质科普馆及研学教室，新建古木冲气象研学基地和研学游乐场地，古木冲丛林穿越和飞拉达提升改造；完成福竹停车场雨污管道预埋。</t>
  </si>
  <si>
    <t>2018-2026</t>
  </si>
  <si>
    <t>1.完成客运索道的报批工作，开工建设。
2.完成35千伏变电站建设手续，开工建设。
3.完成福竹综合服务区停车场，接驳站，游客中心建设。</t>
  </si>
  <si>
    <t>中铁建桂林旅游开发有限公司</t>
  </si>
  <si>
    <t>2017-450329-48-03-028285</t>
  </si>
  <si>
    <t>资源县梅溪镇</t>
  </si>
  <si>
    <t>桂林市资源县枫树湾风电场</t>
  </si>
  <si>
    <t>项目装机容量100兆瓦，安装25台单机4兆瓦的风电机组，新建1座220千伏升压站，与阳火坪等3家风电场汇集后，以一回220千伏接入朝阳变。</t>
  </si>
  <si>
    <t>1.升压站综合楼一层浇筑完成，二层浇筑完成。附属用房浇筑完成。主变基础浇筑完成，一、二次舱浇筑完成。围墙砌筑完成。避雷针、接地变基础浇筑完成。
2.完成场内道路修筑16.6公里，完成率达94%；完成11个风机平台施工，完成9基风机基础浇筑。
3.完成送出线路工程8.386千米导线展放。</t>
  </si>
  <si>
    <t>争取全容量并网发电。</t>
  </si>
  <si>
    <t>桂林市资源县泽华能源发展有限公司</t>
  </si>
  <si>
    <t>2203-450000-04-01-689153</t>
  </si>
  <si>
    <t>资源县车田乡（白洞村、车田村、海棠村、黄龙村、龙塘村）、两水乡（烟竹村）</t>
  </si>
  <si>
    <t>资源电投绿合新能源有限公司资源电投鸡公凸南岭风电场</t>
  </si>
  <si>
    <t>总装机容量150兆瓦，安装30台单机容量为5兆瓦的风电机组，新建1座220千伏升压站。</t>
  </si>
  <si>
    <t>1.已完成升压站电气设备安装，正在调试。
2.完成全部道路修建，完成27个风机基础浇筑，完成2个风机机柱吊装。
3.完成56塔基基础浇筑，铁塔组立完成52基，送出工程完成率达89%。</t>
  </si>
  <si>
    <t>资源电投绿合新能源有限公司</t>
  </si>
  <si>
    <t>2201-450000-04-01-429482</t>
  </si>
  <si>
    <t>资源县中峰镇（八方村，福景村，观田村，大源村，车田湾村）</t>
  </si>
  <si>
    <t>资源坪台新能源有限公司广西资源县将军台风电场</t>
  </si>
  <si>
    <t>总装机容量200兆瓦，安装单机容量4.2兆瓦的风电机组、单机容量6兆瓦的风电机组各20台，采用220千伏电压等级接入阳火坪变电站。</t>
  </si>
  <si>
    <t>完成风机基础浇筑，风机和塔筒设备运输中。</t>
  </si>
  <si>
    <t>资源坪台新能源有限公司</t>
  </si>
  <si>
    <t>2110-450000-04-01-330827</t>
  </si>
  <si>
    <t>资源县河口乡（猴背村，葱坪村，大湾村，立寨坪村）</t>
  </si>
  <si>
    <t>资源坪台新能源有限公司广西资源县阳火坪风电场</t>
  </si>
  <si>
    <t>装机容量200兆瓦，新建一座220千伏升压站。</t>
  </si>
  <si>
    <t>1.已完成首批风机并网。
2.风机吊装已完成21台。</t>
  </si>
  <si>
    <t>2109-450000-04-01-714313</t>
  </si>
  <si>
    <t>资源县车田乡（海棠村、脚古冲村、粗石村、龙塘村、黄宝村、坪寨村）、中峰镇（官田村）、资源镇（石溪村）、越城岭林场</t>
  </si>
  <si>
    <t>新电力集团资源供电公司本部技术业务用房项目</t>
  </si>
  <si>
    <t>项目总用地面积13464.28平方米，总建筑面积10405.26平方米，建筑层数为地上9层，地下1层。投资内容包括基础工程、建筑装饰装修工程、电气照明及动力系统、给排水及消防工程、通风及空调工程、智能工程、室外道路铺装绿化工程、室外照明、给排水VI标识系统、生产及生活家具等。</t>
  </si>
  <si>
    <t>完成基础工程施工。</t>
  </si>
  <si>
    <t>项目竣工。</t>
  </si>
  <si>
    <t>资源供电有限公司</t>
  </si>
  <si>
    <t>2019-450329-44-03-007050</t>
  </si>
  <si>
    <t>资源县中峰镇铲子坪公安局旁</t>
  </si>
  <si>
    <t>资源县电网提升工程</t>
  </si>
  <si>
    <t>1.35千伏河口送变电工程：新建35千伏变电站1座，新建35千伏线路14千米。
2.35千伏八角寨送变电工程：新建35千伏变电站1座，新建35千伏线路9千米。
3.10千伏配网线路工程：共计新建/改造10千伏线路41千米。</t>
  </si>
  <si>
    <t>1.10千伏及以下农配网方面：2024年应完成项目62项。目前已开工45项，完成投产28项,投产率41.94%,较上月多投产2项。
2.35千伏河口送变电工程:已经确认用重新规划从110千伏两水站（据河口乡12公里）和110千伏贝子站（距河口乡10公里）各出1回10千伏线路向河口供电，代替35千伏河口送变电工程作用，项目正在进行可研评审，准备2025年实施。</t>
  </si>
  <si>
    <t>2306-450329-07-02-198596</t>
  </si>
  <si>
    <t>资源县资源镇、中峰镇、梅溪镇、车田乡、两水乡、河口乡、瓜里乡</t>
  </si>
  <si>
    <t>人民武装部新营院建设项目</t>
  </si>
  <si>
    <t>项目规划用地面积18976平方米，总建筑面积7650平方米，其中：
1.新建指挥中心一栋，地上5层，总建筑面积约3250平方米。
2.新建民兵训练基地一个，用地面积4000平方米，包括新建民兵宿舍楼一栋、训练场。
3.新建体能训练中心一栋，地上1层，建筑面积400平方米。
4.新建周转宿舍一栋，地上5层，总建筑面积1500平方米。
5.新建食堂一栋，地上一层，建筑面积500平方米。</t>
  </si>
  <si>
    <t>2#楼主体封顶砌筑施工，3#地下室施工，4#、5#楼主体三层施工。</t>
  </si>
  <si>
    <t>项目竣工及投入使用。</t>
  </si>
  <si>
    <t>资源县住房和城乡建设局</t>
  </si>
  <si>
    <t>2206-450329-04-01-146824</t>
  </si>
  <si>
    <t>资源县资源镇大合村旺田资龙公路旁</t>
  </si>
  <si>
    <t>广西高晶科技实业有限公司高纯石英砂精深加工项目（二、三期）</t>
  </si>
  <si>
    <t>项目占地100亩，对原既定的加工设备进行升级改造，结合公司最新制造工艺增设高精尖端球磨机、磁选机、色选机设备。二期拟投资18000万元建设年产4万吨高纯石英砂、3万吨硅微粉、5万吨白炭黑生产线。</t>
  </si>
  <si>
    <t>已完成新建标准钢结构厂房及仓库8400平，厂房总建设面积为14000平。于5月底正式拿到公司的采矿权证，并办理了相关的开采安监设计（待开工），改造完成安装了一条标准石英砂生产线并投入生产，完成安装高端水磨钾长石水磨工段生长线安装（年后可投入调试并生产）。</t>
  </si>
  <si>
    <t>完善高端水磨钾长石生产线的烘干段安装。并于计划7月投入全线生产。矿山争取在三月份拿到安监局的开工令并入场建设矿山的基础设施及隆道建设。</t>
  </si>
  <si>
    <t>广西高晶科技实业有限公司</t>
  </si>
  <si>
    <t>2405-450329-07-02-914003</t>
  </si>
  <si>
    <t>平乐县葆华农业科技发展有限公司秀珍菇厂房屋顶分布式光伏发电项目</t>
  </si>
  <si>
    <t>本项目利用珍菇钢架大棚面积40000平方米，建设屋顶分布式光伏发电系统，总装机容量5.98兆瓦，运营模式自发自用，余建设规模及内容电上网。</t>
  </si>
  <si>
    <t>已完成备案。</t>
  </si>
  <si>
    <t>计划完成项目地块所有的前期手续。</t>
  </si>
  <si>
    <t>二塘镇政府</t>
  </si>
  <si>
    <t>平乐县政府</t>
  </si>
  <si>
    <t>2501-450330-04-01-869375</t>
  </si>
  <si>
    <t>二塘镇马家村委新车坪自然村</t>
  </si>
  <si>
    <t>平乐县妇幼保健院整体搬迁项目</t>
  </si>
  <si>
    <t>项目总规划用地面积21200平方米，近期规划用地13200平方米，远期规划用地8000平方米。本项目规划设置病床200床，总建筑面积32480平方米，其中地上建筑面积25480平方米，地下建筑面积7000平方米，建设内容包括土建工程、装修工程、给排水工程、电气工程、通风工程、消防工程、室外附属工程、设备采购工程等。</t>
  </si>
  <si>
    <t>正在准备相关初审材料。</t>
  </si>
  <si>
    <t>完成项目前期提级论证、立项审批、勘察设计、可研、初设及概算批复等前期工作。</t>
  </si>
  <si>
    <t>平乐县妇幼保健院</t>
  </si>
  <si>
    <t xml:space="preserve">因项目还处于筹备阶段，无代码。
</t>
  </si>
  <si>
    <t>平乐县南洲新区</t>
  </si>
  <si>
    <t>平乐县同乐新区至南洲新区连接线项目（桂江三桥）</t>
  </si>
  <si>
    <t>道路全长约3770米，其中桥梁全长709米，按二级公路标准设计，设计速度为60千米/小时，路基宽度10米。主要建设内容包括道路工程、桥梁工程、绿化工程、交通工程等附属设施配套工程。</t>
  </si>
  <si>
    <t>已完成项目备案、用地审批批复、节能审查、初步设计等前期工作。</t>
  </si>
  <si>
    <t>计划全年完成50%投资量。</t>
  </si>
  <si>
    <t>广西交通投资集团有限公司</t>
  </si>
  <si>
    <t>2306-450330-04-01-406786</t>
  </si>
  <si>
    <t>平乐县平乐镇</t>
  </si>
  <si>
    <t>平乐城乡融合道路及配套设施提质改造项目</t>
  </si>
  <si>
    <t>南洲新区路网提质改造，改造道路总长约1830米；老城区道路修缮；同乐片区滨江路人行道改造，建设长度850米，面积约7000平方米；路灯修缮改造拟对老城区、南洲新区、同乐新区进行路灯修缮改造；智慧停车场拟新建停车位5692个，在停车场中根据实际需要设置充电桩160个，其中180千瓦充电桩80个，14千瓦充电桩80个，以及相关配套设施建设。</t>
  </si>
  <si>
    <t>已完成可研、项目备案、EPC招标、监理招标，取得豁免办理办理环评、用地预审、用地规划许可、工程规划许可、施工许可证的说明。取得银行授信后可开展下一步工作。</t>
  </si>
  <si>
    <t>2025-
2027</t>
  </si>
  <si>
    <t>建成停车位2000个。</t>
  </si>
  <si>
    <t>广西桂林乐耘生态农业投资有限公司</t>
  </si>
  <si>
    <t>2401-450330-04-01-845208</t>
  </si>
  <si>
    <t>平乐县城范围内</t>
  </si>
  <si>
    <t>平乐县平口水库引（调）水工程</t>
  </si>
  <si>
    <t>项目规划用地面积24793.13平方米(水厂23923.13平方米+中途泵站870平方米)，总建筑面积5872平方米(水厂5002平方米+中途泵站870平方米)，容积率0.22，绿地率46.04%。新建一座日供水量为5万立方米的给水厂，新建配套供水管网169千米以及沿程4座加压泵站。主要建设内容有水源保护区建设、供水厂房、净化消毒设施、停车场、机动车位、充电桩、围墙等。</t>
  </si>
  <si>
    <t>已完成可研批复、初设批复，环评水保等前期未完成。</t>
  </si>
  <si>
    <t>完成水厂的主体工程建设。</t>
  </si>
  <si>
    <t>广西桂林宏晟城市建设投资有限公司</t>
  </si>
  <si>
    <t>2306-450330-04-01-260506</t>
  </si>
  <si>
    <t>平乐县阳安乡、张家镇、同安镇、青龙乡、桥亭乡、二塘镇、源头镇</t>
  </si>
  <si>
    <t>平乐白蔑风电场二期工程</t>
  </si>
  <si>
    <t>总装机容量为50兆瓦,新建8台6.25兆瓦风机及机组变电站、升压站及运行管理中心、集电线路、对外交通道路等。</t>
  </si>
  <si>
    <t>已完成自治区风电项目评分，正在进行项目核准。</t>
  </si>
  <si>
    <t>完成升压站首罐混凝土浇筑。</t>
  </si>
  <si>
    <t>国电电力广西风电开发有限公司、北京洁源新能投资有限公司</t>
  </si>
  <si>
    <t>因该项目正在进行项目核准，无代码。</t>
  </si>
  <si>
    <t>因该项目正在进行项目核准，无立项时间。</t>
  </si>
  <si>
    <t>平乐县源头镇</t>
  </si>
  <si>
    <t>平乐大田风电场</t>
  </si>
  <si>
    <t>项目装机容量70兆瓦，拟安装14台5兆瓦风机，新建一座110千伏升压站，年利用小时数2000小时，年发电量1.4亿千瓦每小时。</t>
  </si>
  <si>
    <t>中国电力工程顾问集团西南电力设计院有限公司</t>
  </si>
  <si>
    <t>平乐县大发瑶族乡</t>
  </si>
  <si>
    <t>桂江治理平乐县长滩老街段治理工程</t>
  </si>
  <si>
    <t>治理河长6.13千米，新建护岸总长6.223千米，新建人行步道总长3.351千米，附属建筑物。</t>
  </si>
  <si>
    <t>已获得可行性研究报告批复和初步设计批复。</t>
  </si>
  <si>
    <t>实现开工建设，完成总投资的80%。</t>
  </si>
  <si>
    <t>平乐县水利工程管理站</t>
  </si>
  <si>
    <t>2305-450330-04-01-505965</t>
  </si>
  <si>
    <t>平乐镇长滩老街</t>
  </si>
  <si>
    <t>平乐县源头镇智源种猪养殖项目(二期)</t>
  </si>
  <si>
    <t>占地约10000平方米，建筑面积约5000平方米，存栏种猪1500头。主要建设内包括:猪舍，生活区、环保处理区、配电房、水泵房、蓄水池、围墙，道路硬化及厂区绿化等配套设施建设。</t>
  </si>
  <si>
    <t>完成项目备案，已完成用地手续办理。</t>
  </si>
  <si>
    <t>完成猪舍及配套设施建设。</t>
  </si>
  <si>
    <t>平乐县智源畜牧有限公司</t>
  </si>
  <si>
    <t>2408-450330-04-01-399659</t>
  </si>
  <si>
    <t>平乐县源头镇下坝村</t>
  </si>
  <si>
    <t>平乐县建制村通双车道项目</t>
  </si>
  <si>
    <t>14个建制村通双车道项目，改建总里程72.718千米。路基宽6.5米，路面宽6米。</t>
  </si>
  <si>
    <t>正在进行图纸设计。</t>
  </si>
  <si>
    <t>完成项目前期工作并开工建设。</t>
  </si>
  <si>
    <t>平乐县交通运输局</t>
  </si>
  <si>
    <t xml:space="preserve">因项目还处于设计阶段，无代码。
</t>
  </si>
  <si>
    <t>平乐县青龙乡</t>
  </si>
  <si>
    <t>平乐县居民小区瓶改管项目</t>
  </si>
  <si>
    <t>本项目拟对平乐县红帆城（一、 二期）、三江和韵一期、 科赛江景城、 华宇江景城、琅东花园、昭州鑫城、水岸名都、桂江一号、 山水汇豪、晶典时代、 鑫隆苑、 光明小区、 名仕花园、世纪名苑、天娥花苑共15个老旧小区，共 6185户进行瓶装液化气改造为管道天然气供应，包括小区内燃气管道43295米，燃气平乐立管27837米，燃气入户管37110米，配套安装燃气表及安全装置6185套等工程。</t>
  </si>
  <si>
    <t>正在进行项目初设。</t>
  </si>
  <si>
    <t>平乐县住房城乡建设局</t>
  </si>
  <si>
    <t>平乐县县城建成区</t>
  </si>
  <si>
    <t>平乐县同乐、南洲、马渭片区污水管网及提升泵站建设项目</t>
  </si>
  <si>
    <t>建设地埋式一体化提升泵站3座，过江污水管网安装工程（含支架、管道安装）3项，马渭片区雨水、污水管网工程铺设DN600、DN800管道20000米，南洲片区污水管网铺设DN800管道1000米，同乐片区污水管网铺设DN800管道1500米，老城区3号泵站沉砂池、污水过滤池扩容工程。</t>
  </si>
  <si>
    <t>已完成立项。</t>
  </si>
  <si>
    <t>完成南洲跨江管网建设。</t>
  </si>
  <si>
    <t>平乐县马渭、同乐、南洲片区</t>
  </si>
  <si>
    <t>广西平乐县平口灌区续建配套和现代化改造项目</t>
  </si>
  <si>
    <t>渠道维修改造总长40.167千米，其中东干渠改造7.837千米，西干渠改造32.33千米；改造或新建附属建筑物合计177座，其中维修渡槽7座、拆除重建渡槽1座、改造分水闸1座、拆除重建泄水闸13座、拆除重建斗闸65座、拆除重建人行桥39座、新建码头47座、维修涵洞2座、拆除重建涵洞1座、重建倒虹吸1座。配套项目标志标识牌1009块。</t>
  </si>
  <si>
    <t>已完成实施方案并批复。</t>
  </si>
  <si>
    <t>实现开工建设，完成工程总投资的30%。</t>
  </si>
  <si>
    <t>平乐县阳安乡、张家镇、青龙乡、</t>
  </si>
  <si>
    <t>广西平乐县榕津河治理工程</t>
  </si>
  <si>
    <t>综合治理河长17.867千米，新建护岸长13.28千米</t>
  </si>
  <si>
    <t>已完成初步设计报告，待批复。</t>
  </si>
  <si>
    <t>实现开工建设，完成工程总投资的50%</t>
  </si>
  <si>
    <t>平乐县榕津村</t>
  </si>
  <si>
    <t>大信光伏发电项目</t>
  </si>
  <si>
    <t>完成桂林市大信现代农业有限公司长冲猪场、安隆羊场内厂房屋顶约150000平方米光伏安装及配套附属设施建设，预计装机容量50兆瓦，发电量5500万度电每年。</t>
  </si>
  <si>
    <t>完成选址。</t>
  </si>
  <si>
    <t>实现开工搭建厂棚。</t>
  </si>
  <si>
    <t>广西翊联新能源有限公司</t>
  </si>
  <si>
    <t>平乐县沙子镇治平村委长冲和安隆村委旱塘自然村</t>
  </si>
  <si>
    <t>广西兆虹锰业有限公司年产3.6万吨电解金属锰项目（二期)</t>
  </si>
  <si>
    <t>占地约164000平方米，建设总规模年产3.6万吨电解金属锰的生产线，目前已建成1.2万吨生产线，扩建年产2.4万吨电解锰生产线；占地20000平方米，开采矿山所需基础设施建设、办公楼及配套附属工程、设备购置工程等。</t>
  </si>
  <si>
    <t>1-3月：股东商讨，筹集资金；
4-6月：办理好相关手续；
7-9月：准备好施工前期工作；
10-12月：进行施工。</t>
  </si>
  <si>
    <t>广西兆虹锰业有限公司</t>
  </si>
  <si>
    <t>2411-450330-07-01-173788</t>
  </si>
  <si>
    <t>平乐县志邦食品深加工及冷链物流项目</t>
  </si>
  <si>
    <t>项目占地40000平方米，一期投资6000万元，一期建筑面积18875平方米，年屠宰生猪30万头。</t>
  </si>
  <si>
    <t>开展项目选址。</t>
  </si>
  <si>
    <t>土地摘牌、三通一平、部分建筑基础施工.</t>
  </si>
  <si>
    <t>广西志邦食品有限公司</t>
  </si>
  <si>
    <t>平乐县二塘镇工业园区</t>
  </si>
  <si>
    <t>二塘工业园区厂房屋顶（政府所属部分）分布式光伏项目</t>
  </si>
  <si>
    <t>装机容量为15兆瓦光伏，建设平乐县二塘工业园区厂房屋顶（政府所属部分）分布式光伏15兆瓦新能源。</t>
  </si>
  <si>
    <t>已完成项目备案等前期手续。</t>
  </si>
  <si>
    <t>华能（桂林）综合能源服务有限责任公司</t>
  </si>
  <si>
    <t>2410-450330-04-01-682234</t>
  </si>
  <si>
    <t>平乐县沙子镇柿子生态食品加工冷链物流园</t>
  </si>
  <si>
    <t>项目占地面积40000平方米，总建筑面积40000.2平方米，冷库5600立方米。其中包括柿子果浆区、柿子休闲食品区、柿子冻干工区、柿饼区、柿饼交易区。购置四条智能化生产线及产品检测及包装设备等并配套其它附属设施。主要生产柿子果浆、柿子冰淇淋、柿子夹核桃、柿子冻干等。年产柿子原浆10000吨、柿子奶黄冰淇淋2000吨、柿子冻于2000吨。</t>
  </si>
  <si>
    <t>完成备案，完成土地租赁，完成土地平整。</t>
  </si>
  <si>
    <t>完成全部厂棚搭建，开始建设冷库。</t>
  </si>
  <si>
    <t>平乐县裕康达食品有限公司</t>
  </si>
  <si>
    <t>2408-450330-04-01-738345</t>
  </si>
  <si>
    <t>平乐县沙子镇维新村委班山尾自然村</t>
  </si>
  <si>
    <t>500kv漓江站220kv配套送出工程</t>
  </si>
  <si>
    <t>建设500千伏漓江变电站配套220千伏送出工程，新建220千伏线路约110千米。</t>
  </si>
  <si>
    <t>开展施工图设计工作，完成前期工作、完成漓江站π接田岭~茶江220千伏线路π接段两侧线路工程（D线）。</t>
  </si>
  <si>
    <t>完成漓江站π接茶江~平钢220千伏线路π接段至茶江站侧线路工程（A线）、漓江站π接茶江~平钢220千伏线路π接段至平钢站侧线路工程（B线）、漓江~荔浦220千伏线路工程的线路主体建设。</t>
  </si>
  <si>
    <t>广西电网有限责任公司桂林供电局</t>
  </si>
  <si>
    <t>2204-450300-04-01-798435</t>
  </si>
  <si>
    <t>平乐县平乐镇、大发瑶族乡</t>
  </si>
  <si>
    <t>平乐县国家储备林基地建设项目（二期)</t>
  </si>
  <si>
    <t>项目建设规模为8600公顷。包括国家储备林基地建设，含林地林木流转和营造林基地建设，配套林区基础设施建设；林下经济主要是林下种植药材200公顷；乡村振兴基础设施建设主要是村林道路的新建及改造硬化、提升。</t>
  </si>
  <si>
    <t>目前收到有意向流转的林地约有4.2万亩，预流转林地约有1万亩，正在进行林调的约1.1万亩，正在进行林评的约有5575亩。</t>
  </si>
  <si>
    <t>2024-2032</t>
  </si>
  <si>
    <t>完成约10000亩林地流转。</t>
  </si>
  <si>
    <t>2406-450330-04-01-934064</t>
  </si>
  <si>
    <t>平乐县平乐镇、二塘镇、沙子镇、张家镇、源头镇、同安镇、青龙乡、桥亭乡、阳安乡、大发瑶族乡</t>
  </si>
  <si>
    <t>平乐县国家储备林基地建设项目（一期）</t>
  </si>
  <si>
    <t>项目建设规模为2000公顷，均为国有林地林木流转。按经营措施分：集约人工林栽培645公顷，包括杉木+刨花润楠等珍贵树种，新造油茶；森林抚育1355公顷，包括杉木抚育，马尾松抚育，油茶抚育，八角抚育。根据基地建设需要，新建林区道路39千米，维修林区道路349千米，硬化林区道路90千米，新建防火林带6.45千米，新建简易管护房160平方米（40平方米/座）；购置营林机械设备10套，森防及采集运输机械3套，生产用车2辆，无人机2台。</t>
  </si>
  <si>
    <t>1.已完成集约人工栽培：已在小王家分场等分场完成新造油茶415.85亩,并筹备在末家分场计划种植油茶496亩，目前已完成林地整理工作。                         2.森林抚育：已开展杉木抚育1253亩。
3.已办理4宗林地（面积为1849.36亩）不动产权证调整划转本公司名下。
4.完成油茶幼林地林区道路维修约4千米。
5.完成仓储建设90平方米。</t>
  </si>
  <si>
    <t>新建防火林带3公里、油茶抚育415亩、森林抚育：杉木抚育1253亩，计划种植油茶496亩。</t>
  </si>
  <si>
    <t>桂林昭州韵供应链有限公司</t>
  </si>
  <si>
    <t>2211-450330-04-01-332347</t>
  </si>
  <si>
    <t>平乐县二塘镇牛角村集体经济产业园</t>
  </si>
  <si>
    <t>建设用地面积50亩，建设冷库6个约3800立方米；高标准绿色生态柿子种植示范园区，2万平方柿饼粗加工晾晒烘烤区；2.5万平方产品分拣、清洗、消毒、灭菌加工包装区；2万平方配套脆柿加工冷链仓储物流区；1500平方产品技术研发营销展示科普教育中心等。</t>
  </si>
  <si>
    <t>完成规划选址、土地用地审批及相关许可证办理工作，二期标准厂房在2024年12月13日投产。</t>
  </si>
  <si>
    <t>2025年完成项目三期用地、用林指标报批工作和二期电商综合大楼等建设。</t>
  </si>
  <si>
    <t>2408-450330-04-01-349408</t>
  </si>
  <si>
    <t>平乐县二塘镇牛角村</t>
  </si>
  <si>
    <t>桂林市大信现代农业有限公司二塘石山羊繁育场项目</t>
  </si>
  <si>
    <t>用地约300亩，建设一个存栏种羊14000头的石山羊繁育场，总建筑面积约45416平方米，包括羊栏、饲料仓库等附属设施。购置现代化动化设备设施，年出栏石山羊40000头。</t>
  </si>
  <si>
    <t>完成三通一平。</t>
  </si>
  <si>
    <t>完成项目围墙、用电、办公室宿舍区（占地2000平方米）、35栋羊舍（18900平方米、540平方米/栋）、35栋2万平方米厂房、粗饲料厂房、青贮饲料窑等建设。</t>
  </si>
  <si>
    <t>平乐大信农牧有限公司</t>
  </si>
  <si>
    <t>2401-450330-04-01-271924</t>
  </si>
  <si>
    <t>二塘镇牛角村委井头山自然村</t>
  </si>
  <si>
    <t>中共平乐县委员会党校整体搬迁建设项目</t>
  </si>
  <si>
    <t>项目规划总占地面积为24088.39平方米，总建筑面积为13265.54平方米。其中教学综合楼建筑面积为4147平方米，食堂综合楼建筑面积为4031.04平方米，宿舍楼建筑面积为5057.5平方米，门卫值班室建筑面积为30平方米。建设内容包括各功能建筑的建筑安装工程，配套建设党校大门、挡土墙、绿化、休闲公园步道、凉亭、运动场、停车场、道路、室外电力、消防、给排水管道等室外配套工程以及设备购置。</t>
  </si>
  <si>
    <t>开展三通一平工作。</t>
  </si>
  <si>
    <t>完成教学综合楼、食堂综合楼、宿舍楼、门卫值班室等主体工程建设。</t>
  </si>
  <si>
    <t>中国共产党平乐县委员会党校</t>
  </si>
  <si>
    <t>2022-450330-04-01-737862</t>
  </si>
  <si>
    <t>桂林市大信现代农业有限公司长冲生猪养殖场项目</t>
  </si>
  <si>
    <t>项目主要建设标准化猪舍及附属设施，用于生产肉猪，存栏肉猪7.5万头，年出栏肉猪15万头。</t>
  </si>
  <si>
    <t>2栋猪舍开工建设。</t>
  </si>
  <si>
    <t>完成建设猪舍114912平方米、附属设施建设7246平方米，绿化及种植344504平方米:完成自动饲系统、自动饮水系统、自动环控系统和环保设备安装等。</t>
  </si>
  <si>
    <t>平乐县大信农牧有限公司</t>
  </si>
  <si>
    <t>2309-450330-04-01-427836</t>
  </si>
  <si>
    <t>平乐县沙子镇治平村委长冲</t>
  </si>
  <si>
    <t>新电力集团平乐供电局本部技术业务用房</t>
  </si>
  <si>
    <t>项目总建筑面积1.17万平方米，地上建筑面积0.77万平方米（含门卫室15平方米），地下建筑面积0.4万平方米。</t>
  </si>
  <si>
    <t>项目主体结构建设出地面。</t>
  </si>
  <si>
    <t>完成主体工程。</t>
  </si>
  <si>
    <t>广西新电力投资集团有限责任公司</t>
  </si>
  <si>
    <t>2109-450330-04-01-694582</t>
  </si>
  <si>
    <t>平乐宏源农业发展有限公司农产品加工冷藏物流项目二期</t>
  </si>
  <si>
    <t>占地60亩，建设20000平方米钢构标准厂棚，建设冷库2000立方，购置连续式果蔬分选设备2条、及购进相关配套设备缩膜包装机、打包机、升降车、叉车、地磅、冷冻机组、办公设备等，配套供水、供电、环保等设施。</t>
  </si>
  <si>
    <t>已完成厂房钢结构搭建。</t>
  </si>
  <si>
    <t>完成厂房建设，项目竣工投产。</t>
  </si>
  <si>
    <t>平乐宏源农业发展有限公司</t>
  </si>
  <si>
    <t>2111-450330-04-01-976321</t>
  </si>
  <si>
    <t>平乐县源头镇玄武村委车田</t>
  </si>
  <si>
    <t>桂林皓程生物年产8000吨可降解玉米淀粉餐具建设项目</t>
  </si>
  <si>
    <t>项目总用地面积35863.71平方米，总建筑面积为27997.1平方米，主要建设综合楼、生产厂房、产品研发楼、仓库、门卫室及其配套设施，购置生产线6条，用于可降解玉米淀粉餐具加工、销售，年产可降解玉米淀粉餐具8000吨。</t>
  </si>
  <si>
    <t>正在进行1#中试楼装修工程；4#和6#厂房已完工；部分设备进行调试。</t>
  </si>
  <si>
    <t>完成一期原有厂房改造及部分设备安装，完成1#楼投入使用、4#和6#厂房生产线投产。</t>
  </si>
  <si>
    <t>桂林皓程生物科技有限公司</t>
  </si>
  <si>
    <t>2310-450330-04-01-384178</t>
  </si>
  <si>
    <t>平乐县工业集中区东区</t>
  </si>
  <si>
    <t>平乐县精制茶深加工项目</t>
  </si>
  <si>
    <t>建设厂房占地面积14434.85平方米，建筑面积28168平方米。主要建设2栋4层标准厂房、1栋4层办公楼及1栋4层宿舍，建设冷库2个，购置微波设备及茶叶包装设备，建设四条桂花与茶叶生产线。采用先进的真空低温脱水微波生产工艺，预计年产4320吨桂花乌龙茶，年产值4.2亿元。</t>
  </si>
  <si>
    <t>4栋建筑均已封顶，项目正在逐步进行内部装修、安装电梯、外墙装修等工作。</t>
  </si>
  <si>
    <t>完成厂房、宿舍楼、办公楼主体建设。</t>
  </si>
  <si>
    <t>桂林阳发食品有限公司</t>
  </si>
  <si>
    <t>2404-450330-04-01-257878</t>
  </si>
  <si>
    <t>平乐县工业集中区西区</t>
  </si>
  <si>
    <t>平乐县高新技术农产品深加工产业园项目</t>
  </si>
  <si>
    <t>项目规划用地20亩，建设16000平方米标准厂房，12个冷库约7200立方米，以及1条蒸芋隧道和1条双螺旋速冻隧道，采购洗芋机、芋泥机、切片机、切丁机、蒸练搅拌机等设备，建设芋圆、芋泥、芋头块等农产品加工生产线3条，以及配套的办公楼、食堂和宿舍等相关附属设施。</t>
  </si>
  <si>
    <t>1#、2#、3#厂房均已完成主体钢架结构和幕墙，正在施工室内地面。</t>
  </si>
  <si>
    <t>完成车间主体工程建设。</t>
  </si>
  <si>
    <t>桂林旭腾农业科技有限公司</t>
  </si>
  <si>
    <t>2405-450330-07-01-410718</t>
  </si>
  <si>
    <t>荔浦市绿色农产品（食品）产业园建设项目</t>
  </si>
  <si>
    <t>项目总建筑面积262768平方米，新建标准化厂房16栋，为地上3层。配套建设给排水工程、电气工程、通风工程、消防工程及园区道路硬化、绿化、照明、弱电、停车场、环卫设施等基础设施。</t>
  </si>
  <si>
    <t>完成项目建议书、可研批复。</t>
  </si>
  <si>
    <t>完成项目初步设计等前期工作。</t>
  </si>
  <si>
    <t>荔浦高新技术产业投资有限公司</t>
  </si>
  <si>
    <t>荔浦市政府</t>
  </si>
  <si>
    <t>2206-450331-04-01-930081</t>
  </si>
  <si>
    <t>荔浦市长水岭工业园区</t>
  </si>
  <si>
    <t>荔浦市衣架家居特色产业园保障性租赁住房及配套基础设施建设项目</t>
  </si>
  <si>
    <t>项目总建筑面积25304.31平方米。其中：新建保障性租赁住房1栋12层，共520套，建筑面积25275.81平方米；门卫室1座，建筑面积28.5平方米。配套建设供电、给排水、消防、照明、通信、绿化、道路及地面硬化、停车场、围墙、垃圾处理等基础设施。</t>
  </si>
  <si>
    <t>完成项目建议书批复。</t>
  </si>
  <si>
    <t>完成项目可行性研究报告等前期工作。</t>
  </si>
  <si>
    <t>荔浦兴荔投资集团有限公司</t>
  </si>
  <si>
    <t>2311-450331-04-01-812558</t>
  </si>
  <si>
    <t>荔浦市荔城镇东环路支线工程</t>
  </si>
  <si>
    <t>项目道路全长1.012千米，路基宽10米，道路等级为二级，单向双车道，设计速度为40千米/小时，设置一座560米长隧道，涵洞1处。主要建设内容包括路基工程、路面工程、交通安全设施工程、桥涵工程、隧道工程及其他附属设施。</t>
  </si>
  <si>
    <t>完成项目建议书、可研、初步设计批复。</t>
  </si>
  <si>
    <t>完成项目施工图设计等前期工作。</t>
  </si>
  <si>
    <t>荔浦市交通运输局</t>
  </si>
  <si>
    <t>2212-450331-04-01-974687</t>
  </si>
  <si>
    <t>荔浦市荔城镇建新社区</t>
  </si>
  <si>
    <t>荔浦市高新技术产业园综合建设（三期）工程</t>
  </si>
  <si>
    <t>项目总建筑面积302120.35平方米，新建3层标准厂房13栋、4层标准厂房1栋。主要建设内容包括标准厂房建筑安装工程，配套建设电力电信工程、园区雨污水管网、给水管网、架空管廊、道路及场地硬化、绿化工程、停车场、环卫设施、室外消防等附属设施。</t>
  </si>
  <si>
    <t>2206-450331-04-05-539439</t>
  </si>
  <si>
    <t>荔浦市高新技术产业园</t>
  </si>
  <si>
    <t>荔浦市城区防洪排涝改造提升工程</t>
  </si>
  <si>
    <t>项目对荔浦市城区防洪排涝设施进行雨污分流改造提升。主要建设内容包括将现有的雨污混流管作为污水管，对排入原雨污混流管的雨水排入口进行截流，敷设DN300-DN2000雨水管32770米，其中:滨江大市场片区12630米、荔塔路(三号圆盘至原大发食品厂段及支管网)7148米、南岸片区12992米。配套建设路面破除、路面修复、检查井、雨水口、出水口等附属工程。</t>
  </si>
  <si>
    <t>荔浦市住房城乡建设和城市管理局</t>
  </si>
  <si>
    <t>2409-450331-04-01-864099</t>
  </si>
  <si>
    <t>荔浦市荔城镇</t>
  </si>
  <si>
    <t>荔浦市城区污水管网改造工程</t>
  </si>
  <si>
    <t>项目对荔浦市城区污水管网进行改造，其中DN300钢带增强聚乙烯螺旋波纹管约13000米，DN400钢带增强聚乙烯螺旋波纹管约4000米，DN500钢带增强聚乙烯螺旋波纹管约3000米，DN1000Ⅱ级钢筋砼管约800米，De160PVC-U接户管约26300米，φ1000圆形混凝土污水检查井约700座，500*500小方井约500座，一体化污水提升泵站约600吨/天。</t>
  </si>
  <si>
    <t>正在编制项目建议书。</t>
  </si>
  <si>
    <t>完成项目建议书批复等前期工作。</t>
  </si>
  <si>
    <t>2408-450331-04-05-997955</t>
  </si>
  <si>
    <t>荔浦市供水管网改造工程</t>
  </si>
  <si>
    <t>项目改造北片区DN63-DN500球墨铸铁管72950米、西片区DN63-DN600球墨铸铁管65700米；东片区DN63-DN400球墨铸铁管123050米；南片区DN63-DN400球墨铸铁管51450米。</t>
  </si>
  <si>
    <t>项目尚未取得项目代码。</t>
  </si>
  <si>
    <t>荔浦市黄竹深泥田金矿（年采选氧化金矿10万t、采原生金矿30万t、选原生金矿50万t）项目</t>
  </si>
  <si>
    <t>项目为延续原有的采矿证（原年采选5万吨氧化矿石）并扩建至年采选10万吨，新建原生金矿石年采30万吨、选50万吨工程。扩建原露天采矿工程，利用原有的废石（排土）场、堆淋场、办公、生活系统，新建地下原生金矿石采矿工程（30万吨/每年)、选矿工程（50万吨/每年),配套建有选矿厂、临时堆矿场、废石场、尾矿库（干堆）,以及给排水、供电、通讯、交通运输、办公和生活等公辅设施，生产废水、生活污水处理等环保工程等。</t>
  </si>
  <si>
    <t>获得用地预审和选址意见书；正在开展项目核准工作。</t>
  </si>
  <si>
    <t>完成项目核准、节能审查等前期工作。</t>
  </si>
  <si>
    <t>广西神州地矿有限公司</t>
  </si>
  <si>
    <t>2017-450331-09-02-021696</t>
  </si>
  <si>
    <t>荔浦市新坪镇黄竹村深泥田屯</t>
  </si>
  <si>
    <t>广西荔浦市大江灌区、杜莫灌区续建配套与节水改造项目</t>
  </si>
  <si>
    <t>大江灌区设计灌溉面积7.03万亩，新增恢复灌溉面积1.2万亩，改善灌溉面积2.3万亩，干渠防渗改造16.842千米，渠系建筑物加固97处，维修加固拦河坝5处，修建管护道路8.584千米，新增量水设施26套，新建管理房3处等；杜莫灌区设计灌溉面积1.32万亩，渠道防渗加固8.129千米，建设骨干工程节点的信息采集与传输，远程控制等基础设施配套功能齐全的管理平台。</t>
  </si>
  <si>
    <t>完成子项目实施方案、建议书批复。</t>
  </si>
  <si>
    <t>荔浦市水利工程管理站</t>
  </si>
  <si>
    <t>荔浦市花篢镇、杜莫镇</t>
  </si>
  <si>
    <t>荔浦市珠江流域荔江（荔城至青山段）水环境综合治理工程</t>
  </si>
  <si>
    <t>项目建设内容为清理河道污染底泥26万立方米和河道垃圾清理2.5万立方米；建设人工湿地1.15万平方米，生态护岸20.5千米，生态渠道2500米，生态步道2340米等。</t>
  </si>
  <si>
    <t>完成项目建议书、可研、初步设计批复；完成稳评报告编制、淤泥检测。</t>
  </si>
  <si>
    <t>荔浦市自然保护地保护中心</t>
  </si>
  <si>
    <t>2208-450331-04-05-569913</t>
  </si>
  <si>
    <t>荔浦市荔城镇、青山镇</t>
  </si>
  <si>
    <t>荔浦市珠江流域（杜莫至荔城段）水环境综合治理工程</t>
  </si>
  <si>
    <t>项目治理总长13.2千米，主要清理河道污染底泥18万立方米，河道垃圾清理1.6万立方米；建设人工湿地建设3500立方米，生态护岸13千米，敷设截污管网11千米，购置安装3套水质预警自动监控设备等。</t>
  </si>
  <si>
    <t>2303-450331-04-01-979882</t>
  </si>
  <si>
    <t>荔浦市杜莫镇、荔城镇</t>
  </si>
  <si>
    <t>荔浦市珠江流域（荔城黄寨河）水环境综合治理工程</t>
  </si>
  <si>
    <t>项目治理总长12340米，主要建设内容为河道污染底泥清理197440立方米，河道垃圾清理16453立方米，生态护岸建设18227米，生态步道建设490米，敷设截污管网13470米及相关配套设施，购置安装水质检测设备1套等。</t>
  </si>
  <si>
    <t>完成项目建议书、可研批复；完成淤泥检测。</t>
  </si>
  <si>
    <t>2303-450331-04-05-777430</t>
  </si>
  <si>
    <t>荔浦市可再生资源循环利用产业园固体废物处置利用中心项目</t>
  </si>
  <si>
    <t>项目建设综合利用垃圾焚烧飞灰10万吨/年、废蚀刻液2万吨/年、表面处理废物4万吨/年和含镍废物1万吨/年、废酸3万吨/年、废碱3600吨/年，总建筑面积36800平方米，其中：生产车间30800平方米，仓库和储罐区3400平方米，综合楼和辅助用房2600平方米等，配套建设厂区道路、绿化景观、污水处理站、冷却循环系统、综合管道、供电、给排水、消防、照明、环卫等设施，购置资源化综合利用生产线3套。</t>
  </si>
  <si>
    <t>完成项目核准、环评等前期工作。</t>
  </si>
  <si>
    <t>落实项目用地。</t>
  </si>
  <si>
    <t>桂林绿浦工业固体废物处置有限公司</t>
  </si>
  <si>
    <t>2308-450331-04-01-885438</t>
  </si>
  <si>
    <t>广西荔浦市马岭河、石榴河治理工程</t>
  </si>
  <si>
    <t>马岭河治理河长14.1千米，新建防洪堤0.523千米，新建清水步道0.597千米，新建护岸长15.089千米；石榴河综合治理河长5.111千米，新建护岸长5.227千米，修复堰坝3座。</t>
  </si>
  <si>
    <t>完成子项目初步设计批复。</t>
  </si>
  <si>
    <t>开展马岭河治理，新建部分防洪堤、清水步道和护岸。</t>
  </si>
  <si>
    <t>荔浦市马岭镇</t>
  </si>
  <si>
    <t>桂林三力包装有限公司香生产及销售建设项目(二期)</t>
  </si>
  <si>
    <t>项目总建筑面积8700平方米，主要建设办公楼、厂房、仓库及配套设施，购置生产设备一批。</t>
  </si>
  <si>
    <t>完成项目备案。</t>
  </si>
  <si>
    <t>建设厂房、办公楼主体工程。</t>
  </si>
  <si>
    <t>桂林三力包装有限公司</t>
  </si>
  <si>
    <t>2410-450331-04-01-654704</t>
  </si>
  <si>
    <t>荔浦市金牛工业园区</t>
  </si>
  <si>
    <t>荔浦市中医医院门急诊综合楼建设项目</t>
  </si>
  <si>
    <t>项目新建1栋9层的门急诊综合楼，建筑占地面积1208平方米，总建筑面积10398平方米，设计床位数50张。主要建设内容包括建筑工程、安装工程，配套建设道路和地面硬化、停车场、绿化、供电、给排水、消防等附属工程，购置医疗设备一批。</t>
  </si>
  <si>
    <t>完成项目建议书、可研批复，开展初步设计、征地等前期工作。</t>
  </si>
  <si>
    <t>完成初步设计、征地等前期工作，开工建设综合楼主体工程及配套设施。</t>
  </si>
  <si>
    <t>荔浦市中医医院</t>
  </si>
  <si>
    <t>2110-450300-04-01-251283</t>
  </si>
  <si>
    <t>桂西牛农业养殖示范产业园项目</t>
  </si>
  <si>
    <t>项目按照五星级农业养殖产业园标准建设，租赁设施农用地500亩，建设高标准牛棚20万平方米，清贮池2400平方米，草料加工车间3000平方米，办公楼及员工宿舍6000平方米；购买工业用地50亩，建设深加工生产车间及其他配套设施。</t>
  </si>
  <si>
    <t>建设办公楼主体工程及配套设施。</t>
  </si>
  <si>
    <t>桂林桂西牛牧业有限公司</t>
  </si>
  <si>
    <t>2412-450331-04-01-252636</t>
  </si>
  <si>
    <t>2024年12月16月</t>
  </si>
  <si>
    <t>荔浦市大塘镇苏结村</t>
  </si>
  <si>
    <t>桂林荔浦荔顺机动车服务有限公司驾培考场项目</t>
  </si>
  <si>
    <t>项目总面积100000平方米，主要建设候考大厅、监控综合办公大楼、生活服务区、考训场、训练场地硬化、购置设备等其他配套设施。</t>
  </si>
  <si>
    <t>建设候考大厅、监控综合办公大楼和生活服务区主体工程及配套设施。</t>
  </si>
  <si>
    <t>桂林荔浦荔顺机动车服务有限公司</t>
  </si>
  <si>
    <t>2501-450331-04-01-799028</t>
  </si>
  <si>
    <t>2025年01月02月</t>
  </si>
  <si>
    <t>荔浦市东昌镇</t>
  </si>
  <si>
    <t>神龙居国际医学康养基地建设项目</t>
  </si>
  <si>
    <t>项目主要改建酒店式公寓养老中心、广西区职工疗休养中心、养生度假别墅、风情民宿、医护保健中心、老年娱乐休闲中心、长寿食品展示体验中心、自然科普恐龙博物馆和全国青少年西南特教游学基地、新农业科技示范园和园林景观系列配套工程及周边其他相关文旅项目等。</t>
  </si>
  <si>
    <t>完成龙怀景区原龙怀大酒店产权购置。</t>
  </si>
  <si>
    <t>完成项目备案等前期工作，拆建改造原有建筑。</t>
  </si>
  <si>
    <t>广西龙行天下健康产业集团有限公司</t>
  </si>
  <si>
    <t>2501-450331-04-05-706626</t>
  </si>
  <si>
    <t>2025年01月06月</t>
  </si>
  <si>
    <t>荔浦市龙怀乡</t>
  </si>
  <si>
    <t>广西伟荣诗宇电子科技有限公司高精密HDI线路板生产项目</t>
  </si>
  <si>
    <t>项目租赁标准厂房5000平方米，主要建设高精密HDI线路板生产线5条，生产高精密HDI电路板。分为两期，一期投资6000万，主要购买进口镭射钻孔机、进口压机、数字扫描曝光机、成型机、测试机等高精密设备，建设生产线3条；二期投资4000万，主要购买LDI激光直接成像机、大型VCP垂直连续电镀线、压膜机等高精密设备，建设生产线2条。项目建成达产后可实现年产量20万平方米。</t>
  </si>
  <si>
    <t>装修改造厂房。</t>
  </si>
  <si>
    <t>装修改造厂房，购置安装部分设备。</t>
  </si>
  <si>
    <t>广西伟荣诗宇电子科技有限公司</t>
  </si>
  <si>
    <t>2404-450331-04-02-819688</t>
  </si>
  <si>
    <t>广西荣腾电子科技有限公司高精密铝基单双面线路板生产项目</t>
  </si>
  <si>
    <t>项目租赁厂房10000平方米，主要建设4条CED新能源电动汽车高精密铝基线路板生产线及其配套设施。</t>
  </si>
  <si>
    <t>装修改造厂房，购置部分设备。</t>
  </si>
  <si>
    <t>完成厂房装修改造，建设部分生产线及配套设施。</t>
  </si>
  <si>
    <t>广西荣腾电子科技有限公司</t>
  </si>
  <si>
    <t>2407-450331-04-05-991618</t>
  </si>
  <si>
    <t>桂林斯畅电镀工业有限公司金属制品及塑料制品生产项目</t>
  </si>
  <si>
    <t>项目总建筑面积30100平方米，主要装修改造车间，建设2条垂直升降电镀线、1条龙门电镀线、1条滚镀生产线、2条阳极处理生产线、1条塑料电镀生产线、2条喷漆生产线及环保设施等其他配套设施。</t>
  </si>
  <si>
    <t>完成厂房装修改造，购置安装部分设备，建设部分生产线。</t>
  </si>
  <si>
    <t>桂林斯畅电镀工业有限公司</t>
  </si>
  <si>
    <t>2410-450331-04-05-931205</t>
  </si>
  <si>
    <t>荔浦市新材料产业园建设项目（智炜园区）</t>
  </si>
  <si>
    <t>项目总建筑面积约2.7万平方米，分期建设标准厂房，配套建设停车场、给水管网、雨污水管网、电网（含强弱电）、消防、场地硬化、美化、绿化、环卫设施、光伏等附属设施，购置相关生产配套设备。</t>
  </si>
  <si>
    <t>建设厂房主体工程及配套设施，购置部分设备。</t>
  </si>
  <si>
    <t>建设厂房主体工程，配套建设场地硬化等附属设施，购置安装部分设备。</t>
  </si>
  <si>
    <t>桂林智炜新材料科技有限公司</t>
  </si>
  <si>
    <t>2309-450331-04-01-793549</t>
  </si>
  <si>
    <t>荔浦时尝鲜食品科技开发有限公司农产品深加工及冷链物流建设项目</t>
  </si>
  <si>
    <t>项目主要建设办公楼、宿舍楼、食堂、厂房、冷链仓储、生产车间，新上生产线10条（罐装食品、速冻、包装等）及物流配送中心等其他配套设施。</t>
  </si>
  <si>
    <t>完成厂房购置，进行厂房装修改造，购置部分设备。</t>
  </si>
  <si>
    <t>完成厂房装修改造，购置、安装、调试部分设备。</t>
  </si>
  <si>
    <t>荔浦时尝鲜食品科技开发有限公司</t>
  </si>
  <si>
    <t>2311-450331-04-01-470750</t>
  </si>
  <si>
    <t>广西荔浦市特碳新材料产业园一期工程</t>
  </si>
  <si>
    <t>项目总建筑面积86318.42平方米，主要新建标准化厂房5栋、业务综合楼1栋、职工食堂1栋、公租房2栋、门卫室2座；新建循环水池2个，总构筑物面积718.20平方米；原厂房消防设施改造18669.56平方米。主要建设内容为建筑安装工程及消防设施改造工程，配套建设道路及场地硬化、园区给排水管网、电力电信工程、绿化工程、停车场、室外运动设施、室外消防工程、环卫设施、大门及围墙等附属设施。</t>
  </si>
  <si>
    <t>建设业务综合楼、循环水池主体工程。</t>
  </si>
  <si>
    <t>建设标准化厂房主体工程，完成循环水池建设。</t>
  </si>
  <si>
    <t>2303-450331-04-01-685879</t>
  </si>
  <si>
    <t>荔浦市马岭镇马岭社区荔浦市职业教育中心学校旁</t>
  </si>
  <si>
    <t>自治区层面、市领导联系重大项目</t>
  </si>
  <si>
    <t>荔浦市牛牛电子科技产业园建设项目</t>
  </si>
  <si>
    <t>项目总建筑面积约8675平方米，主要建设厂房5栋、生产线15条，年产滚塑制品、五金产值15000万元，年产摇摇车、娃娃机等产品约1.2万台。</t>
  </si>
  <si>
    <t>完成1栋厂房主体工程及附属设施，购置安装部分设备。</t>
  </si>
  <si>
    <t>开展2栋厂房主体工程建设，购置安装部分设备。</t>
  </si>
  <si>
    <t>广西牛牛电子产品有限公司</t>
  </si>
  <si>
    <t>2307-450331-04-01-272242</t>
  </si>
  <si>
    <t>广西康美新药药业有限公司罐头食品生产及销售建设项目</t>
  </si>
  <si>
    <t>项目总建设面积9000平方米，主要新建办公楼、厂房及配套设施，建设生产线2条，购置相关设备一批。</t>
  </si>
  <si>
    <t>建设厂房主体工程，购置安装部分设备。</t>
  </si>
  <si>
    <t>完成厂房主体工程，开展办公楼主体工程建设，购置安装部分设备。</t>
  </si>
  <si>
    <t>广西康美新药药业有限公司</t>
  </si>
  <si>
    <t>2405-450331-04-01-829415</t>
  </si>
  <si>
    <t>荔浦市青山镇</t>
  </si>
  <si>
    <t>荔浦桂弘祥食品有限责任公司农产品加工及销售建设项目</t>
  </si>
  <si>
    <t>项目总面积16000平方米，主要新建办公楼、厂房及配套设施，建设生产线4条，购置相关设备一批。</t>
  </si>
  <si>
    <t>荔浦桂弘祥食品有限责任公司</t>
  </si>
  <si>
    <t>2405-450331-04-01-283233</t>
  </si>
  <si>
    <t>荔浦市衣架家居特色产业园建设项目</t>
  </si>
  <si>
    <t>项目新建190栋标准化厂房，均为2层，总建筑面积950000平方米；建设园区道路224017.95平方米、给水管网159684.28米、排水管网383242.28米、电力电信工程319368.56米、燃气管网159684.28米。主要建设内容为主体建筑安装、装饰及改造工程，配套建设供电、弱电、给排水、消防、土地平整、场地硬化等附属设施。</t>
  </si>
  <si>
    <t>建设二期标准化厂房主体工程及园区道路等配套设施。</t>
  </si>
  <si>
    <t>完成二期标准化厂房主体工程，建设三期标准化厂房主体工程及配套设施。</t>
  </si>
  <si>
    <t>2020-450381-47-01-007663</t>
  </si>
  <si>
    <t>广西荔浦保联预制菜（米粉）产业园建设项目</t>
  </si>
  <si>
    <t>项目总建筑面积约2.2万平方米，新建和改造米粉生产车间、研发办公综合楼、电商网络动漫直播间平台、实验检测、米粉生产体验、展示展销多功能自媒体旅游观光中心及其它配套服务设施。购置全自动化智能化即食鲜湿米粉生产线、半干米粉、干米粉生产线16条及其它配套设备，年产米粉10万吨。</t>
  </si>
  <si>
    <t>完成原有车间改造，新建生产厂房主体工程，购置安装部分设备。</t>
  </si>
  <si>
    <t>开展办公楼主体工程建设和厂房装饰装修，购置安装智能化设备。</t>
  </si>
  <si>
    <t>荔浦保联食品有限公司</t>
  </si>
  <si>
    <t>2211-450331-04-01-162895</t>
  </si>
  <si>
    <t>荔江湿地公园生态保护修复项目</t>
  </si>
  <si>
    <t>项目修复面积约360万平方米，主要建设内容包括湿地修复、湿地保育工程、科普宣教工程、环境提升工程、围堰工程、生态植被修复工程、科普馆室外生态修复工程、自然式驳岸生态修复工程、其他环境修复及科普宣教工程，采购设备一批。</t>
  </si>
  <si>
    <t>完成一、二期基础土方建设及配套设施建设；开展项目一期植被种植、项目二期栈道和杨家路口生态驳岸及相关配套设施建设。</t>
  </si>
  <si>
    <t>完成一、二期工程和三期工程招投标及部分主体建设。</t>
  </si>
  <si>
    <t>2207-450331-04-01-998169</t>
  </si>
  <si>
    <t>广西荔浦荔江湿地公园区域范围内(荔城镇、青山镇、修仁镇、龙怀乡）</t>
  </si>
  <si>
    <t>荔浦市城北自来水厂及管网工程</t>
  </si>
  <si>
    <t>项目新建自来水厂一座，供水规模为6万立方米每天，主要建设内容包括配水井、网格絮凝池、沉淀池、V型滤池、鼓风机房和反冲洗用房、排水池、污泥提升井、污泥浓缩池、污泥脱水机房、加药间、机修仓库、变配电间、综合楼、清水池、清水泵房、门卫室；配套建设给水管40.13千米及土石方、道路、给排水、消防、绿化、停车场等附属工程及设备采购。</t>
  </si>
  <si>
    <t>完成综合楼、絮凝池、清水池等厂区建筑主体工程。</t>
  </si>
  <si>
    <t>开展配水井、网格絮凝池、污泥脱水机房、加药间、办公楼、清水池等建设，完成管网敷设2千米。</t>
  </si>
  <si>
    <t>桂林浦兴城乡建设发展有限公司</t>
  </si>
  <si>
    <t>2020-450381-76-01-019449</t>
  </si>
  <si>
    <t>荔浦市荔城镇黄寨村</t>
  </si>
  <si>
    <t>荔浦市江畔·悦乐庄（江畔芋苑）康养中心建设项目</t>
  </si>
  <si>
    <t>项目总建筑面积58410平方米，主要建设康养中心、1-3#商务楼、门卫岗亭、地下室、游泳池、地下设备用房。主要建设内容包括各建筑的建筑装饰工程，室内消防、电气、弱电、通风空调、给排水、电梯等安装工程，康养设备采购以及室外泳池、观景水系、广场、道路、绿化、给排水、电力、照明、活动场地等配套工程。</t>
  </si>
  <si>
    <t>建设康养中心主体工程，配套建设消防、电气、给排水等配套设施。</t>
  </si>
  <si>
    <t>完成康养中心主体工程，进行内外装饰装修，配套建设道路、绿化、照明等附属工程。</t>
  </si>
  <si>
    <t>2111-450331-04-05-101849</t>
  </si>
  <si>
    <t>荔城镇金雷村滨江南路市场监督管理局旁</t>
  </si>
  <si>
    <t>荔浦市荔城镇棚户区改建工程（二期）</t>
  </si>
  <si>
    <t>项目建设保障性住房1000套，总建筑面积160255.77平方米，包括高层住宅、商业门面、物业管理用房、文化活动站、社区卫生服务中心、养老服务用房、消防控制室、幼儿园、门卫室、地下停车场、架空层、地埋式消防水池及水泵房。主要建设内容为建筑安装工程，配套建设供电、给排水、消防、场地平整、道路铺装、停车位、绿化等附属工程。</t>
  </si>
  <si>
    <t>完成6栋住宅楼主体工程；正在建设1栋住宅楼主体工程。</t>
  </si>
  <si>
    <t>开展496套保障房建设及小区部分配套设施。</t>
  </si>
  <si>
    <t>2019-450331-47-01-040302</t>
  </si>
  <si>
    <t>荔浦市荔城镇沿江社区</t>
  </si>
  <si>
    <t>桂林恒鑫隆电子科技有限公司pcb线路板生产线技术改造项目</t>
  </si>
  <si>
    <t>项目改造生产车间15000平方米，改造5条pcb线路板生产线，购置相关设备一批。</t>
  </si>
  <si>
    <t>装修改造部分生产车间和生产线，购置安装相关设备。</t>
  </si>
  <si>
    <t>桂林恒鑫隆电子科技有限公司</t>
  </si>
  <si>
    <t>2208-450331-07-02-312647</t>
  </si>
  <si>
    <t>桂林德群快捷电子有限公司双面多层快捷线路板生产线技术改造项目</t>
  </si>
  <si>
    <t>项目租赁高新园区已建成的标准厂房15000平方米，将其改造为线路板生产车间，改造升级2条PCB快捷线路板生产线，购置相关设备一批，年产双面多层快捷线路板100万平方米。</t>
  </si>
  <si>
    <t>桂林德群快捷电子有限公司</t>
  </si>
  <si>
    <t>2212-450331-07-02-229341</t>
  </si>
  <si>
    <t>荔浦美亚迪光电科技有限公司装备提升项目</t>
  </si>
  <si>
    <t>项目装修建设100条LED封装车间，年产能960万K灯珠；16条LED显示屏模组车间，年产能1300万张模组。</t>
  </si>
  <si>
    <t>装修改造厂房，建设部分生产线，购置安装相关设备。</t>
  </si>
  <si>
    <t>建设部分生产线，购置安装相关设备。</t>
  </si>
  <si>
    <t>荔浦美亚迪光电科技有限公司</t>
  </si>
  <si>
    <t>2401-450331-07-02-927020</t>
  </si>
  <si>
    <t>桂林三力包装有限公司香生产及销售建设项目</t>
  </si>
  <si>
    <t>项目总建筑面积16801.2平方米，新建两栋厂房及配套设施，购置生产设备一批。</t>
  </si>
  <si>
    <t>建设厂房主体工程。</t>
  </si>
  <si>
    <t>完成两栋厂房主体工程及配套设施建设。</t>
  </si>
  <si>
    <t>2405-450331-04-01-106898</t>
  </si>
  <si>
    <t>荔浦保联食品有限公司新上年产2万吨预制菜生产建设项目</t>
  </si>
  <si>
    <t>项目新建预制菜加工车间、原料仓库、原成品车间、冷冻库；购置国内先进的全自动智能化预制菜加工设备，全自动智能化预制菜包装生产线5套设备，杀菌设备等其他配套设施。</t>
  </si>
  <si>
    <t>建设生产车间、冷冻库主体工程，购置安装部分设备。</t>
  </si>
  <si>
    <t>建设生产车间、仓库及配套设施，购置安装部分设备。</t>
  </si>
  <si>
    <t>2306-450331-04-01-718841</t>
  </si>
  <si>
    <t>广西荔浦生猪产业链标准化示范区基础设施提升建设项目</t>
  </si>
  <si>
    <t>项目对生猪产业示范区内基础设施进行建设，年生猪产量为30万头。主要建设内容包括：新建栏舍30000平方米，改建栏舍50000平方米，生物隔离设施房2800平方米，清洗消毒设施房3000平方米，饲料存储车间1000平方米，水帘降温系统设施5000平方米，非洲猪瘟实验室20处，屠宰场改造3000平方米，购置安装全自动温控设施、粪污处理设施、无害化处理设施，配套建设供电、给排水、道路、信息化平台等设施。</t>
  </si>
  <si>
    <t>完成13个养殖场的栏舍新改扩建工程，正在建设生物隔离设施、清洗消毒设施、饲料存储间和水帘降温系统设施等设施及附属工程。</t>
  </si>
  <si>
    <t>完成5家养殖场的栏舍新改扩建工程及部分养殖场生物隔离设施房、清洗消毒设施房、饲料存储车间和水帘降温系统设施等工程，购置安装新增料塔、内装自动料线、料槽、自动刮粪机和养殖监控等设备。</t>
  </si>
  <si>
    <t>农业农村局</t>
  </si>
  <si>
    <t>2208-450331-04-01-356399</t>
  </si>
  <si>
    <t>荔浦市各乡镇</t>
  </si>
  <si>
    <t>荔浦市人武部新营地建设项目</t>
  </si>
  <si>
    <t>项目总建筑面积7221.76平方米。其中新建民兵训练基地1栋、指挥综合楼1栋、公寓1栋、门卫室1栋、征兵办公室1栋、地下设备房1栋。主要建设内容为建筑安装工程，配套建设电气、给排水、消防、道路、绿化、停车场、管道燃气、场地铺装、篮球场、排球场、大门及围墙、门卫室、宣传长廊、充电桩、景观小品及设施、挡土墙等室外工程，购置设备一批。</t>
  </si>
  <si>
    <t>建设公寓楼、综合楼、征兵办、门卫室、民兵训练基地主体工程及配套设施。</t>
  </si>
  <si>
    <t>完成主体工程装饰装修，购置安装设备，项目竣工。</t>
  </si>
  <si>
    <t>2111-450331-04-01-845415</t>
  </si>
  <si>
    <t>荔浦市南环路北侧</t>
  </si>
  <si>
    <t>荔浦市美新污水处理厂扩建工程</t>
  </si>
  <si>
    <t>项目对美新污水处理厂进行扩建，新增污水处理厂处理规模为1.5万立方米每天。主要构建物包括：调节池、综合废水初沉池、催化氧化池、反应池、脱气及初沉池、斜管沉淀池、中间池、厌氧池、好氧池、污泥池、在线监测间、变配电间、发动机房、加药间、控制室、鼓风机房、污泥堆放间，配套建设供电、给排水、道路及地面硬化、绿化、大门、围墙、停车场等附属工程，购置设备一批。</t>
  </si>
  <si>
    <t>完成调节池、综合废水初沉池、变配电间、发动机房、加药间、控制室、鼓风机房等主体工程及配套设施建设。</t>
  </si>
  <si>
    <t>购置安装设备，配套建设供电、给排水等附属工程，项目竣工。</t>
  </si>
  <si>
    <t>2020-450381-46-01-053095</t>
  </si>
  <si>
    <t>桂东北环网桂林—阳朔—荔浦段天然气管道项目</t>
  </si>
  <si>
    <t>项目线路总长10.6万米，管径采用400毫米，设计压力为6.3兆帕，其中：在荔浦市境内路线长度为19.5万米，建设内容包括新建荔浦输气站1座。荔浦段投资约1.8亿元。</t>
  </si>
  <si>
    <t>建设输气站及配套设施，铺设部分管道。</t>
  </si>
  <si>
    <t>完成输气站建设、管道铺设及相关配套设施，项目竣工。</t>
  </si>
  <si>
    <t>国家管网集团西南管道有限责任公司</t>
  </si>
  <si>
    <t>2109-450331-04-01-312913</t>
  </si>
  <si>
    <t>荔浦市荔城镇、新坪镇、马岭镇</t>
  </si>
  <si>
    <t>荔浦市2024年河道整治及水库除险加固工程</t>
  </si>
  <si>
    <t>1.对荔浦市蒲芦河黎村至蒲芦社区河段、马岭河江埠河右岸马岭大桥至江埠桥河段等八个河段进行防洪整治。整治河道长度35.26千米，新建护岸总长37.048千米，新建防洪堤1.202千米，清淤疏浚0.9千米，附属建设下河码头、排水涵管等，修复堰坝、漫水坝。
2.对荔浦市头坝水库、马良坳水库进行除险加固。主要建设内容包括坝基防渗工程，坝顶加固工程，上、下游坝坡加固工程，溢洪道加固工程，放水设施加固工程以及相关附属设施。</t>
  </si>
  <si>
    <t>新建护岸、防洪堤及下河码头、排水涵管等附属工程；建设坝基防渗工程、坝顶加固工程。</t>
  </si>
  <si>
    <t>完成八个河段防洪整治及两个水库除险加固工程，项目竣工。</t>
  </si>
  <si>
    <t>荔浦市水利局</t>
  </si>
  <si>
    <t>荔浦市蒲芦乡、马岭镇、双江镇、修仁镇、青山镇、荔城镇、东昌镇、花篢镇</t>
  </si>
  <si>
    <t>桂林荔浦保税物流中心（B型）建设项目</t>
  </si>
  <si>
    <t>项目规划用地面积172534.32平方米，2030年预测出入境货物总量5.71万吨，总建筑面积94651.92平方米，包括仓库、海关查验用房、综合业务楼及周转用房、展示仓库、污水处理用房、生活和消防水泵房、辅助用房、焚烧室及热处理库、熏蒸房、进出卡口架空通道。主要建设内容为建筑安装工程，配套建设供电、给排水、道路、机动车及运输车辆停车位、绿化、堆场等工程。</t>
  </si>
  <si>
    <t>完成项目主体工程建设，正在进行信息化设备安装及园区道路等配套施设建设。</t>
  </si>
  <si>
    <t>完成项目主体工程内外装饰装修和信息化设备安装，争取竣工。</t>
  </si>
  <si>
    <t>2020-450381-50-01-026161</t>
  </si>
  <si>
    <t>荔浦市马岭镇合安村</t>
  </si>
  <si>
    <t>恭城瑶族自治县莲花建筑新材料产业园项目</t>
  </si>
  <si>
    <t>总用地面积988510.21平方米（约1482.76亩），规划建筑总占地面积456400平方米（其中厂房占地面积442800平方米，服务中心用房占地面积12000平方米、变电站占地面积1600平方米），总建筑面积542000平方米（其中厂房建筑面积457000平方米，服务中心用房建筑面积80000平方米，变电站建筑面积5000平方米）。建设内容主要包括厂房、变电站等建筑装饰工程，室外配套工程。</t>
  </si>
  <si>
    <t>已完成项目建议书、可行性研究报告批复，完成项目环境评估、水土保持区域评估、地质灾害评估、控制性详细规划批复等前期工作。</t>
  </si>
  <si>
    <t>完成林业用地批复、修建性详细规划等前期工作。</t>
  </si>
  <si>
    <t>恭城瑶族自治县工业园区投资开发有限公司</t>
  </si>
  <si>
    <t>恭城瑶族自治县政府</t>
  </si>
  <si>
    <t>2203-450332-04-01-900881</t>
  </si>
  <si>
    <t>恭城瑶族自治县莲花镇</t>
  </si>
  <si>
    <t>广西恭城县社坪水库工程</t>
  </si>
  <si>
    <t>新建一座中型水库，工程任务以供水、灌溉为主，总库容1127万立方米，有效库容1057万立方米，坝高83.7米。建设内容：新建碾压混凝土重力坝1座，输水建筑物（坝式进水口）1座，供水管道总长14.47千米，新建上坝公路1.56千米。</t>
  </si>
  <si>
    <t>目前可研已获得自治区水利技术中心审查意见，已发布并张贴停建令通告，县城供水规划已获批。环境影响评价、生态保护专题、实物调查细则、水土保持方案、防洪评价、水资源论证报告等专题已完成送审稿；正在办理建设项目用地预审和规划选址意见书，正在开展节约集约用地论证分析专章、地质灾害危险性及压覆矿产资源等工作。</t>
  </si>
  <si>
    <t>获得可研批复、初步设计批复。</t>
  </si>
  <si>
    <t>恭城瑶族自治县水利工程管理站</t>
  </si>
  <si>
    <t>2020-450000-76-01-028602</t>
  </si>
  <si>
    <t>2016年12月22日（广西水利发展“十三五”规划）</t>
  </si>
  <si>
    <t>恭城瑶族自治县平安镇</t>
  </si>
  <si>
    <t>恭城栗木风电场工程</t>
  </si>
  <si>
    <t>拟安装单机容量5.5兆瓦或6兆瓦的风电机组34台，总装机容量200WM。</t>
  </si>
  <si>
    <t xml:space="preserve">1.已完成项目2个测风塔的安装工作。
2.可行性研究报告己启动编制。
3.升压站用地、风机点位宏观选址已初步确定，正在组织申报项目用地预审。
4.社会稳定风险分析报告正在组织申报中。
5.项目电力接入已初步沟通;
6.环境影响评价等专题报告己全面启动编制。
7.与广西院合资公司正在走审批程序。
</t>
  </si>
  <si>
    <t>完成项目用地预审、获取社会稳定性评估、环境影响评价等前期批复；力争项目开工。</t>
  </si>
  <si>
    <t xml:space="preserve">蓝天伟业清洁能源基金管理（北京）有限公司
</t>
  </si>
  <si>
    <t>项目核准时间预计为2025年4月25日</t>
  </si>
  <si>
    <t>恭城瑶族自治县栗木镇</t>
  </si>
  <si>
    <t>恭城平安风电场</t>
  </si>
  <si>
    <t>拟安装16台单机容量6.25兆瓦风电机组，总装机容量100兆瓦。</t>
  </si>
  <si>
    <t>1.项目已完成可行性研究报告编制。
2.正在开展用地预审、社会稳定性评估等前期专题编制工作。</t>
  </si>
  <si>
    <t xml:space="preserve">
协合风电投资有限公司
</t>
  </si>
  <si>
    <t>恭城瑶族自治县西岭镇</t>
  </si>
  <si>
    <t>恭城莲花风电场</t>
  </si>
  <si>
    <t>拟安装32台单机容量6.25兆瓦风电机组，总装机容量200兆瓦。</t>
  </si>
  <si>
    <t>1.项目已完成可行性研究报告编制；
2.正在开展用地预审、社会稳定性评估等前期专题编制工作。</t>
  </si>
  <si>
    <t xml:space="preserve">协合风电投资有限公司
</t>
  </si>
  <si>
    <t>恭城瑶族自治县恭城镇、西岭镇</t>
  </si>
  <si>
    <t>恭城红花岭风电场工程</t>
  </si>
  <si>
    <t>拟安装单机容量5兆瓦的风电机组30台，总装机容量150WM。</t>
  </si>
  <si>
    <t>恭城瑶族自治县栗木镇、西岭镇</t>
  </si>
  <si>
    <t>恭城北溪光伏项目</t>
  </si>
  <si>
    <t>装机容量100兆瓦，拟安装650Wp组件200000块，用地面积约2000亩。</t>
  </si>
  <si>
    <t>初步确定项目选址，启动前期工作。</t>
  </si>
  <si>
    <t>办理前期手续，力争项目开工。</t>
  </si>
  <si>
    <t xml:space="preserve">中核汇能（广西）能源开发有限公司
</t>
  </si>
  <si>
    <t>项目备案时间预计为2025年3月31日</t>
  </si>
  <si>
    <t>栗木锡矿多金属及非金属矿田高效开发利用项目</t>
  </si>
  <si>
    <t>建设锡钨矿山开采系统及矿石洗选生产线；建设年产粗锡10000吨、氧化钨3000吨、各种氧化钽铌2000吨生产线。</t>
  </si>
  <si>
    <t>项目已完成设计及主要设备订货。</t>
  </si>
  <si>
    <t>完成所有前期工作，启动锡钨矿山开采系统及矿石洗选生产线建设。</t>
  </si>
  <si>
    <t>广西有色栗木矿业有限公司</t>
  </si>
  <si>
    <t xml:space="preserve"> 2309-450332-04-05-358294</t>
  </si>
  <si>
    <t>国家非物质文化遗产（恭城油茶）融合创新发展产业园项目</t>
  </si>
  <si>
    <t>项目用地面积约451亩，总建筑面积266186.47平方米，主要建设内容包括标准厂房、古法工艺油茶生产厂房、冷库、业务用房、宿舍、仓储、物流中心、污水处理厂等主体工程，配套建设道路及地面硬化、停车场、围墙、给排水、供电、消防等附属工程。分两期实施，其中：一期建设工程用地面积约193亩，总投资32716.4万元；二期建设工程用地面积约258亩；新建处理规模为4000立方米/天的污水处理厂1座。</t>
  </si>
  <si>
    <t>项目已完成一期部分土地征收及指标报批、完成概念性规划设计、地质初步勘察施工。</t>
  </si>
  <si>
    <t>完成2栋面积约1.2万平方米的标准厂房建设；完成园区一期道路、管网及附属设施工程。</t>
  </si>
  <si>
    <t>2102-450332-04-01-375199</t>
  </si>
  <si>
    <t>恭城瑶族自治县恭城镇</t>
  </si>
  <si>
    <t>恭城400MW/800MWh独立共享储能项目</t>
  </si>
  <si>
    <t>占地面积约40000平米，规划建设总容量400兆瓦/800兆瓦小时的电化学储能项目。一期建设200兆瓦/400兆瓦时，使用40套单机容量为5兆瓦/10兆瓦小时户外储能集装箱柜，二期扩建200兆瓦/400兆瓦小时；配套建设一座升压变电站。</t>
  </si>
  <si>
    <t>正在与其他电力企业沟通储能容量租赁相关事宜；已完成项目公司注册，正在进行储能项目备案。</t>
  </si>
  <si>
    <t>完成厂房土建工程和设备招标工作，获得用地批复，并完成各项开工前手续，获得并网接入批复并开工，完成至少100兆瓦/200兆瓦小时储能并网。</t>
  </si>
  <si>
    <t>北京海博思创科技股份有限公司</t>
  </si>
  <si>
    <t>2411-450332-04-01-279919</t>
  </si>
  <si>
    <t>恭城海博思创储能产业园一期项目</t>
  </si>
  <si>
    <t>项目一期以2GWh储能制造工厂及200兆瓦/400兆瓦小时独立共享储能电站为主，预计总投资约10亿，预计占地70亩，其中:储能工厂占地约40亩，共享储能电站占地约30亩。</t>
  </si>
  <si>
    <t>项目已购置了土地。</t>
  </si>
  <si>
    <t>三通一平、主体工程基本建设完成，部分设备购置。</t>
  </si>
  <si>
    <t>曜能海博（恭城）新能源科技有限责任公司</t>
  </si>
  <si>
    <t>2410-450332-04-01-272834</t>
  </si>
  <si>
    <t>恭城瑶族自治县嘉会镇</t>
  </si>
  <si>
    <t>恭城低风速试验风电场二期工程</t>
  </si>
  <si>
    <t>共布置21台单机容量7.15兆瓦风机组，总装机容量150WM。</t>
  </si>
  <si>
    <t>完成机位及升压站的选址；社稳、环评已工作已启动、鸟评完成秋季观测正在收集数据，安评、压覆矿、地质灾害启动委托流程，可研报告完成送审稿的编制，正在做可研报告评审工作。</t>
  </si>
  <si>
    <t>完成EPC招标工作，施工单位进场施工临建、开始道路和风机基础及升压站土建施工。</t>
  </si>
  <si>
    <t xml:space="preserve">新华水力发电有限公司
</t>
  </si>
  <si>
    <t>恭城瑶族自治县嘉会镇、栗木镇</t>
  </si>
  <si>
    <t>恭城新龙光伏项目</t>
  </si>
  <si>
    <t>装机容量150兆瓦，用地面积约3500亩。</t>
  </si>
  <si>
    <t>1.完成合规性基础工作，如可研报告、环评、水保、土地等相关申报工作。
2.完成租地工作前置工作条件。</t>
  </si>
  <si>
    <t>启动升压站建设和光伏设备安装。</t>
  </si>
  <si>
    <t xml:space="preserve">广州发展新能源集团股份有限公司
</t>
  </si>
  <si>
    <t>2501-450332-04-01-129464</t>
  </si>
  <si>
    <t>恭城瑶族自治县栗木镇、嘉会镇</t>
  </si>
  <si>
    <t>恭城门乐光伏项目一期工程</t>
  </si>
  <si>
    <t>装机容量200WM，拟安装560wp组件357142块，用地面积4000亩。</t>
  </si>
  <si>
    <t>1.可研编制初稿完成，目前正在走评审流程；
2.项目权属测绘工作完成，共计4550亩。
3.项目前期单位招标：预审、测绘、接入、环评、水保单位招标完成；
4.项目环评、水保、接入初稿已完成；
5.合资公司本年注册完成</t>
  </si>
  <si>
    <t>1.完成项目租地工作。
2.实现项目开工。
3.拿到项目接入批复。
4.启动升压站建设和光伏设备安装。</t>
  </si>
  <si>
    <t xml:space="preserve">
阳光新能源开发股份有限公司</t>
  </si>
  <si>
    <t>2412-450332-04-01-187165</t>
  </si>
  <si>
    <t>恭城和平光伏项目</t>
  </si>
  <si>
    <t>已确定项目选址，立项审批中，正在成立项目公司。</t>
  </si>
  <si>
    <t xml:space="preserve">北京京能清洁能源电力股份有限公司
</t>
  </si>
  <si>
    <t>项目备案时间预计为2025年2月28日</t>
  </si>
  <si>
    <t>恭城五龙农光互补光伏项目</t>
  </si>
  <si>
    <t>中电绿能科技有限公司</t>
  </si>
  <si>
    <t>恭城碳化硅材料生产二期项目</t>
  </si>
  <si>
    <t>新装修使用厂房5000平方米，新建碳化硅材料生产线，年产6万片以上碳化硅材料。</t>
  </si>
  <si>
    <t>完成项目备案，开始厂房装修。</t>
  </si>
  <si>
    <t>完成厂房装修，购置机械设备。</t>
  </si>
  <si>
    <t>广西天之龙科技有限公司</t>
  </si>
  <si>
    <t>2403-450332-04-01-397551</t>
  </si>
  <si>
    <t>恭城水段风电场</t>
  </si>
  <si>
    <t>共布置32台单机容量6.25兆瓦风机组，总装机容量200WM。</t>
  </si>
  <si>
    <t>新华水力发电有限公司</t>
  </si>
  <si>
    <t>G241恭城县城沙子岭至老水泥厂段公路安全能力提升工程</t>
  </si>
  <si>
    <t>项目路线全长0.885千米，为标准二级公路，双向两车道，路基宽10米维持现状道路等级，将纵坡较陡路段进行适当降坡，增设侧分隔带、非机动车道、人行道、路灯及管网设施。</t>
  </si>
  <si>
    <t>规划选址及用地预审已批复，施工设计图及预算编制已完成。</t>
  </si>
  <si>
    <t>完成征地拆迁及路基工程。</t>
  </si>
  <si>
    <t>恭城瑶族自治县交通运输局</t>
  </si>
  <si>
    <t>2406-450332-04-01-157761</t>
  </si>
  <si>
    <t>月柿科创园二期项目月柿产业园项目</t>
  </si>
  <si>
    <t>项目用地约145.3亩，项目计容总建筑面积96812.13平方米，总建筑面积约60773.13平方米，拟建成13栋标准厂房（建筑面积48181.09平方米）、2栋月柿生产配套楼、2栋办公宿舍综合楼、配电室、门卫室、停车棚等。建设内容包括建筑工程、安装工程、电气工程、给排水工程、道路工程、停车场、污水处理工程等。</t>
  </si>
  <si>
    <t>办理工业园工程规划许可证。</t>
  </si>
  <si>
    <t>完成北区生产厂房6栋、生产楼1栋及室外配套工程建设。</t>
  </si>
  <si>
    <t>桂林恭城宏源投资集团有限公司</t>
  </si>
  <si>
    <t xml:space="preserve"> 2019-450332-82-01-044035</t>
  </si>
  <si>
    <t>恭城瑶族自治县开花山创新科技产业园项目</t>
  </si>
  <si>
    <t>项目总用地面积443252平方米，总建筑面积372501平方米，包括建设标准厂房、综合楼、绿化及停车位、1条主线道路和11条支线道路等，及配套工程。</t>
  </si>
  <si>
    <t>完成760亩项目用地的场地平整、约7公里园区道路、内部排水和污水管网、亮化工程、绿化工程等基础设施建设；完成一期厂房78000平方米标准厂房建设。二期厂房项目总投资约3.5亿元，新建标准厂房约11万平方米，项目于2024年1月已启动建设，现正在进行项目主体建设。</t>
  </si>
  <si>
    <t>完成电力改造工程及园区配套设施等。</t>
  </si>
  <si>
    <t>2202-450332-04-01-102419</t>
  </si>
  <si>
    <t>恭城瑶族自治县人民医院门诊医技综合楼项目</t>
  </si>
  <si>
    <t>总建筑面积18107.65平方米，其中地上建筑14936.95平方米，地下面积3170.7平方米，地上八层地下一层，主要内容为门诊用房、医技用房、配套建设给排水、电气、停车场、道路硬化等附属工程。</t>
  </si>
  <si>
    <t>完成地下室施工至首层。</t>
  </si>
  <si>
    <t>完成主体工程施工。</t>
  </si>
  <si>
    <t>恭城瑶族自治县人民医院</t>
  </si>
  <si>
    <t>2018-450300-83-01-000512</t>
  </si>
  <si>
    <t>桂林电信通信枢纽及科研中心项目</t>
  </si>
  <si>
    <t>总建筑面积（含地下）78282.68平方米，计容建筑面积58460.2平方米，容积率2.5，地下室面积18472.48平方米（含车库、人防、设备等），建设内容包含有科研办公楼、数据中心、附属楼A和附属楼B及首层商业的建筑主体（建筑基础、地下室工程、内外墙砌筑等），外墙装饰工程、室内装饰工程、室内给排水工程、水消防工程、气体消防工程、动力和照明配电及防雷接地工程、火灾自动报警工程、防排烟及灾后排气工程、建筑智能化工程、室外工程等。</t>
  </si>
  <si>
    <t>开展征地、用地指标报批及供地等工作。</t>
  </si>
  <si>
    <t>开展项目规划。</t>
  </si>
  <si>
    <t>中国电信股份有限公司桂林分公司</t>
  </si>
  <si>
    <t>临桂新区管委会</t>
  </si>
  <si>
    <t>2312-450312-07-04-335925</t>
  </si>
  <si>
    <t>青莲路与洋田路交叉口。</t>
  </si>
  <si>
    <t>西城医院综合楼扩建项目</t>
  </si>
  <si>
    <t>新建综合门诊大楼，总用地面积11886.26平方米，总计容面积35519.79平方米，容积率3.0。</t>
  </si>
  <si>
    <t>开展规划许可等前期工作。</t>
  </si>
  <si>
    <t>临桂西城医院</t>
  </si>
  <si>
    <t>2411-450312-04-01-998889</t>
  </si>
  <si>
    <t>2024年11年19日</t>
  </si>
  <si>
    <t>临桂区义宁路5号。</t>
  </si>
  <si>
    <t>盘古山桂师体育公园（一期）</t>
  </si>
  <si>
    <t>项目占地面积约46.67万平方米，主要建设内容包括新建体育场馆等配套设施。</t>
  </si>
  <si>
    <t>已完成立项，取得可研批复、空间规划调整批复、土地预审及选址意见书、压覆矿查询报告和地灾评估报告。</t>
  </si>
  <si>
    <t>开展道路及综合管线、绿化工程等配套设施建设。</t>
  </si>
  <si>
    <t>桂林师范高等专科学校</t>
  </si>
  <si>
    <t>2103-450300-04-01-383835</t>
  </si>
  <si>
    <t>临桂新区秧二路以南、平桂路以东、秧十五路以北。</t>
  </si>
  <si>
    <t>桂林师范高等专科学校临桂新校区扩（新）建项目</t>
  </si>
  <si>
    <t>项目总建筑面积10.27万平方米，主要建设内容包括室外给排水、电气、通风系统、综合管线、消防、道路及绿化、室外运动场等附属工程。</t>
  </si>
  <si>
    <t>1.已竣工三期学生宿舍、国际交流中心、后勤楼竣工。
2.已完成体育馆项目主体结构施工。</t>
  </si>
  <si>
    <t>开展陶瓷馆项目的建设。</t>
  </si>
  <si>
    <t>2020-450300-83-01-028227</t>
  </si>
  <si>
    <t>临桂区飞虎路9号。</t>
  </si>
  <si>
    <t>桂林海吉星食尚港项目</t>
  </si>
  <si>
    <t>项目总建筑面积174万平方米，主要建设内容包括海吉星农产品物流园、食尚文化旅游中心、食尚商业综合体等项目配套设施。</t>
  </si>
  <si>
    <t>1.已竣工验收一期，且完成竣工备案。
2.正开展二期主体工程施工。</t>
  </si>
  <si>
    <t>2015-2030</t>
  </si>
  <si>
    <t>1.开展物流园项目二期规划调整及一期招商。
2.社区配套（桂林壹号C1地块）16#、17#、18#楼达到验收标准。</t>
  </si>
  <si>
    <t>桂林海吉星农产品集团有限公司</t>
  </si>
  <si>
    <t>2018-450312-51-03-009713</t>
  </si>
  <si>
    <t>临桂新区机场路以南、西二环路以东、万平路以西。</t>
  </si>
  <si>
    <t>桂林健悦大健康产业园</t>
  </si>
  <si>
    <t>项目总建筑面积8.3万平方米，主要建设内容包括国际抗衰老康复医学中心、抗衰老观察实验区等配套设施。</t>
  </si>
  <si>
    <t>已完成项目一期。</t>
  </si>
  <si>
    <t>项目一期投入运营。</t>
  </si>
  <si>
    <t>桂林健悦生物医药科技有限公司</t>
  </si>
  <si>
    <t>2014-450312-04-05-464050</t>
  </si>
  <si>
    <t>临桂新区西城大道与沙塘大道交叉口。</t>
  </si>
  <si>
    <t>临桂新区万达建设项目</t>
  </si>
  <si>
    <t>项目主要建设内容包括商业广场、高端社区住宅等配套设施。</t>
  </si>
  <si>
    <t>1.已竣工商业部分。
2.已交房山湖畔西区项目一期、大都会一期和二期。</t>
  </si>
  <si>
    <t>开展山湖畔西区园林等附属设施施工。</t>
  </si>
  <si>
    <t>桂林万达投资有限公司</t>
  </si>
  <si>
    <t>2018-450312-70-03-043307</t>
  </si>
  <si>
    <t>临桂区万福路与人民路交叉口。</t>
  </si>
  <si>
    <t>桂林“新城·吾悦广场”</t>
  </si>
  <si>
    <t>项目总规划建筑面积74万平方米（其中：吾悦广场建筑面积33万平方米），主要规划建设内容包括大型购物中心、步行金街、高层住宅、叠拼别墅等配套设施。</t>
  </si>
  <si>
    <t>1.已竣工商业部分。
2.已交房部分商住楼。</t>
  </si>
  <si>
    <t>继续开展公区装修和消防及园林施工。</t>
  </si>
  <si>
    <t>桂林新城控股集团有限责任公司</t>
  </si>
  <si>
    <t>2018-450312-70-03-022331</t>
  </si>
  <si>
    <t>临桂新区平桂路与三中路交叉口。</t>
  </si>
  <si>
    <t>桂林国际会展中心（一期）</t>
  </si>
  <si>
    <t>项目主要建设内容包括净展面积8万平方米的会展中心、2万平方米的会议中心、游客服务中心等配套。</t>
  </si>
  <si>
    <t>1.已封顶展览中心、会议中心、第一接待中心、游客中心主体结构。
2.已完成地下室一期主体结构及砌体施工。
3.已完成展览中心室内装修，且正式启用。</t>
  </si>
  <si>
    <t>1.海绵城市建设内容达到验收标准。
2.开展室内装修（会议中心、第一接待中心、游客中心等）。
3.进行园林、机电等收尾工程施工。</t>
  </si>
  <si>
    <t>桂林市宏谋会展产业投资有限公司</t>
  </si>
  <si>
    <t>2018-450300-47-01-000416</t>
  </si>
  <si>
    <t>临桂新区三元路与洋田北路交叉口。</t>
  </si>
  <si>
    <t>桂林10000P绿色智算中心项目</t>
  </si>
  <si>
    <t>1.一期项目总投资约10亿元，建设整体算力1000P，依托桂林经开区已投资建成的6KW机柜300个，以及二期第一阶段的9KW机柜60个、14KW机柜236个；杭州超级科技有限公司负责机柜内的算力设备投入。
2.二期项目总投资约100亿元，为推动桂林市在算力上实现质的飞跃，在数字经济领域方面走在广西区的前列，引流头部企业入驻桂林市，双方规划依托国能永福发电有限公司打造10000P绿色智算中心。</t>
  </si>
  <si>
    <t>正在开展前期策划工作</t>
  </si>
  <si>
    <t>2027-2030</t>
  </si>
  <si>
    <t>开展项目算力数据收集工作</t>
  </si>
  <si>
    <t>杭州超级科技有限公司</t>
  </si>
  <si>
    <t>经济技术开发区管委会</t>
  </si>
  <si>
    <t>暂未完成立项，无代码。</t>
  </si>
  <si>
    <t>暂未完成立项。</t>
  </si>
  <si>
    <t>华为合作区</t>
  </si>
  <si>
    <t>领益制造配套产业园标准厂房及基础设施项目（一期）</t>
  </si>
  <si>
    <t>项目占地面积11.4万平方米，总建筑面积约6.4万平方米，新建3栋厂房、2栋仓库、1栋备用水泵房、1栋门卫室，配套停车场、道路及附属管网工程。</t>
  </si>
  <si>
    <t>已完成项目建议书批复、可研批复</t>
  </si>
  <si>
    <t>开展总平图设计</t>
  </si>
  <si>
    <t>桂林经开深科投资发展有限公司</t>
  </si>
  <si>
    <t>2109-450313-04-01-609477</t>
  </si>
  <si>
    <t>经开区深科技片区</t>
  </si>
  <si>
    <t>桂北智算中心</t>
  </si>
  <si>
    <t>桂北智算中心主要目标是将城市数字底座向数智底座进行转型，以桂林华为云计算数据中心为依托，搭建超算服务平台，规划算力资源50P以上，中心计划投建AI算力资源平台、算力资源管理平台、标注平台、城市数据湖存储、城市前端感知平台等软硬件设施。</t>
  </si>
  <si>
    <t>桂林经开信息产业投资有限责任公司</t>
  </si>
  <si>
    <t>2211-450313-04-04-768946</t>
  </si>
  <si>
    <t>禾美食材加工和供应链项目</t>
  </si>
  <si>
    <t>项目选址B12地块6#、7#约6000平方米厂房，用于生产禾美食材加工和供应链项目，设立禾美集团桂林区域总部，建设农产品采收和分级中心、生鲜蔬菜分拣车间，学生专用食材生产车间、西式面点生产车间、中式面点生产车间、米粉生产车间、豆制品和豆芽生产车间，配套大型生鲜冷库、农产品和食材保鲜库、专用冷链车队等，打造学生专用营养食材产业基地项目建成后，预计投产当年产值可达5000万元以上，达产产值3亿元以上，实现年均创税收500万元以上，新增业岗位 500人。</t>
  </si>
  <si>
    <t>开展合作协议洽谈</t>
  </si>
  <si>
    <t>禾美（广东）食品科技有限公司</t>
  </si>
  <si>
    <t>企业投资</t>
  </si>
  <si>
    <t>经开区苏桥片区B12地块厂房</t>
  </si>
  <si>
    <t>桂林“二郎神”视频数据治理公共服务平台</t>
  </si>
  <si>
    <t>平台以桂林云计算数据中心为依托，联合公安及相关企业，共同打造基于视频人工智能场景解析及数据服务的公共应用服务平台，为打造桂林旅游胜地，建设平安桂林、数智桂林提供全栈视频基础数据服务。项目主要建设内容包括“二中心三平台”，分别是城市城市视频数据汇聚平台、视频数据标注标识中心、视频数据训练平台、视频解析云边协同推理平台及数据共享综合服务中心等。</t>
  </si>
  <si>
    <t>开展项目分布图的策划工作。</t>
  </si>
  <si>
    <t>红河路</t>
  </si>
  <si>
    <t>道路长约1.8千米，宽28米。配套建设雨水、污水、给水、交通安全、涵洞及所有电力、通信过街管道。</t>
  </si>
  <si>
    <t>开展需要征收土地的范围划定等前期工作。</t>
  </si>
  <si>
    <t>桂林经开投资控股有限责任公司</t>
  </si>
  <si>
    <t>2017-450313-78-03-012571</t>
  </si>
  <si>
    <t>经开区苏桥片区</t>
  </si>
  <si>
    <t>单桂西路（临苏路-秧二十八路段）</t>
  </si>
  <si>
    <t>长2.08公里，宽40米，配套建设雨水、污水、给水、交通安全、涵洞及电力、通信管道等。</t>
  </si>
  <si>
    <t>桂林深科技有限公司</t>
  </si>
  <si>
    <t>青岛金特金属制品生产项目</t>
  </si>
  <si>
    <t>项目拟租用B12的10号、11号、12号厂房，用于建设金属制品生产项目，项目初期设备建设3条至5条生产线，用于生产马口铁啤酒罐的生产，项目建成后，将形成年产马口铁啤酒罐约5500万只生产能力。预计投产当年产值可达1.2亿元左右，3年后预计年销售收入达2.5亿元以上，实现税收3000万元以上，新增就业岗位约100人。</t>
  </si>
  <si>
    <t>开展厂房装修。</t>
  </si>
  <si>
    <t>青岛金特啤酒新技术有限公司</t>
  </si>
  <si>
    <t>桂林设计与工程职业学院</t>
  </si>
  <si>
    <t>项目总建筑面积58万平方米，主要建设教学楼、学生宿舍、体育场及配套基础设施等。</t>
  </si>
  <si>
    <t>开展方案设计。</t>
  </si>
  <si>
    <t>开展教体中心、教工公寓的建设</t>
  </si>
  <si>
    <t>桂林泓文投资有限公司</t>
  </si>
  <si>
    <t>2407-450000-04-01-114699</t>
  </si>
  <si>
    <t>华为科技城</t>
  </si>
  <si>
    <t>项目规划总用地面积674万平方米，总投资100亿元，主要建设移动智能终端（手机）产业集群、大数据产业园、华为生态伙伴物流分中心、新一代信息技术联合创新中心4大核心内容。</t>
  </si>
  <si>
    <t>1.青网（桂林）数字经济产业园已运营；2.数据中心二期项目当前进行机电设备安装。</t>
  </si>
  <si>
    <t>2016-2030</t>
  </si>
  <si>
    <t>开展数据中心（二期)的建设</t>
  </si>
  <si>
    <t>桂林经开投资控股有限责任公司、华为技术有限公司</t>
  </si>
  <si>
    <t>2017-450312-65-03-014764</t>
  </si>
  <si>
    <t>深科技智能制造产业园</t>
  </si>
  <si>
    <t>项目由桂林深科技有限公司和桂林经开深科投资发展有限公司合作共同投资建设。一期用地13.87万平方米，建设厂房、宿舍楼及配套设施；二期用地19.87万平方米，建设厂房、食堂等；三期用地4.67万平方米，建设厂房、高管楼及配套设施。其中桂林经开深科投资发展有限公司投资38亿元，建设生产厂房、公寓楼及基础和配套设施等；深科技公司投资22亿元，购置SMT自动化生产线。</t>
  </si>
  <si>
    <t>一二三期厂房已完成建设，高管楼正在收尾。</t>
  </si>
  <si>
    <t>2018-2030</t>
  </si>
  <si>
    <t>开展高管楼的消防设施安装</t>
  </si>
  <si>
    <t>桂林经开深科投资发展有限公司、桂林深科技有限公司</t>
  </si>
  <si>
    <t>2018-450313-39-01-031182</t>
  </si>
  <si>
    <t>桂林领益智造智能制造项目</t>
  </si>
  <si>
    <t>项目总体规划用地面积约53.33万平方米，计划总投资90亿元，主要生产手机结构件、精密零组件、充电器等。分两期建设，一期用地约19.6万平方米，计划投资38亿元，总建筑面积37.7万平方米，主要建设内容包括新建厂房、动力设施、集中仓库、办公楼、生活配套设施以及市政配套设施。二期计划用地约33.33万平方米，计划建设厂房、宿舍及配套设施。</t>
  </si>
  <si>
    <t>项目一阶段
所有楼栋已交付使用。
项目二阶段
正在开展主体建设。</t>
  </si>
  <si>
    <t>开展一期二阶段的厂房建设</t>
  </si>
  <si>
    <t>桂林领益制造有限公司、桂林经开投资控股有限责任公司</t>
  </si>
  <si>
    <t>2112-450313-04-01-805890</t>
  </si>
  <si>
    <t>领益智造产业园</t>
  </si>
  <si>
    <t>桂林经济技术开发区华为信息生态产业合作区数据中心（二期）</t>
  </si>
  <si>
    <t>项目利用华为合作区数字经济产业园6#、8#标准厂房改造为数据中心，建设可租用机架267个，分为两阶段进行建设。其中，一阶段在6#厂房设置6千瓦机架1242个，9千瓦机架60个，5千瓦运营商机柜8个；二阶段在8#厂房设置6千瓦机架1370个，5千瓦运营商机柜8个。新建一个油机平台，占地面积为1000平方米，地下建筑面积为300平方米。</t>
  </si>
  <si>
    <t>正在开展厂房装修，设备采购及设备安装。</t>
  </si>
  <si>
    <t>开展设备的采购、安装</t>
  </si>
  <si>
    <t>2020-450313-65-01-033023</t>
  </si>
  <si>
    <t>桂林领益智能制造保障性租赁住房（一期）</t>
  </si>
  <si>
    <t>项目分为建筑工程和排水渠工程，其中：建筑工程总用地面积为54708.95平方米，总建筑面积为176289.74平方米。主要建设内容包括新建7栋保障性租赁住房，共2369套房。配套建设给排水、电力、暖通、道路及绿化等附属工程；排水渠工程包括四塘河河道改道长度为410米，排涝西渠改道长度为282米。</t>
  </si>
  <si>
    <t>1、5#6#楼已交付
2、1#7#楼完成封顶，1#楼贴砖完成85%；7#进行二次结构施工
3、2#3#4#楼因征地问题未开工</t>
  </si>
  <si>
    <t>2021-2028</t>
  </si>
  <si>
    <t>开展可施工楼栋的建设</t>
  </si>
  <si>
    <t>2203-450313-04-01-143124</t>
  </si>
  <si>
    <t>罗汉果小镇</t>
  </si>
  <si>
    <t>项目占地约900亩，规划建设罗汉果种植实验区、罗汉果生态开发企业集聚区、罗汉果产品展示区以及罗汉果研发基地、罗汉果产品体验区等。计划将罗汉果小镇打造成以罗汉果特色产业为主导，同时兼具科技与文化结合、工业与旅游融合的特色小镇。</t>
  </si>
  <si>
    <t>开展凤鸣湖环湖步道建设。</t>
  </si>
  <si>
    <t>2019-450313-27-03-021154</t>
  </si>
  <si>
    <t>桂林山水职业学院（苏桥）校区项目</t>
  </si>
  <si>
    <t>项目按3A级景区标准建设一所全日制民办营利性普通专科学院新校区，建设不低于7万平方米的校舍，学院以全日制普通专科教育为主，继续教育为辅，兼有多种形式的职业技能、实用技能培训等。学院现有经济与管理类、信息与技术类、旅游与艺术类专业；后期将根据地方社会经济发展需要开办大健康、文化传媒、软件技术等专业。</t>
  </si>
  <si>
    <t>正在对地块内的高压线进行迁移，开展部分主体施工</t>
  </si>
  <si>
    <t>开展项目一期建设</t>
  </si>
  <si>
    <t>桂林山水职业学院</t>
  </si>
  <si>
    <t>2401-450313-04-01-100520</t>
  </si>
  <si>
    <t>桂林信息工程职业学院</t>
  </si>
  <si>
    <t>项目占地面积约2600亩，分三期建设，已落实一期教育出让用地748亩，新建全日制院校1所。全部建成后预计办学规模3万人，其中，本科教育2万人、高职教育7000人、中职教育3000人。</t>
  </si>
  <si>
    <t>开展项目二期建设。</t>
  </si>
  <si>
    <t>开展图书馆、实训楼的建设</t>
  </si>
  <si>
    <t>桂林中连投资有限公司</t>
  </si>
  <si>
    <t>2020-450313-83-03-004730</t>
  </si>
  <si>
    <t>新桂轮橡胶项目</t>
  </si>
  <si>
    <t>项目一期为技术改造项目，从原中橡轮胎苏桥基地每年100万条轮胎产能提升到每年150万条；新桂轮项目二期，投资15亿元，建设年产1800万条新能源汽车专用半钢子午线轮胎制造生产线，并采用光伏建筑一体化方式建设钢结构标准厂房及屋顶分布式光伏发电系统，建成后年产值增加约30亿元，项目占地面积为471亩，厂房建设面积为25万平方米。</t>
  </si>
  <si>
    <t xml:space="preserve">项目一期已投产
</t>
  </si>
  <si>
    <t>新桂轮项目二期开工建设</t>
  </si>
  <si>
    <t>广西新桂轮橡胶有限公司</t>
  </si>
  <si>
    <t>2019-450313-29-03-010407</t>
  </si>
  <si>
    <t>罗汉果小镇生态环境治理与产业开发EOD项目（一期）</t>
  </si>
  <si>
    <t>项目一期包含三个子项目：
1.凤鸣湖生态环境保护与修复工程：主要建设生态滨水湖岸0.35万平方米。
2.罗汉果产业生态园区工程一期：新建厂房6万平方米。
3.乡村振兴示范区（烟厂坪村）：旧村容貌立面改造41户。</t>
  </si>
  <si>
    <t>1.凤鸣湖生态环境保护和修复工程——水环境综合治理项目（污水管网修复堵漏）已进场施工；
2.凤鸣湖环湖步道正在开展建设。</t>
  </si>
  <si>
    <t>开展凤鸣湖环湖步道建设</t>
  </si>
  <si>
    <t>2207-450313-04-01-830554</t>
  </si>
  <si>
    <t>B12地块南侧标准厂房及仓储用房项目</t>
  </si>
  <si>
    <t>项目新建1栋厂房，建筑面积约1.5万平方米，1栋仓库，建筑面积1.3万平方米。</t>
  </si>
  <si>
    <t>内部装修基本完成</t>
  </si>
  <si>
    <t>开展楼栋门窗安装</t>
  </si>
  <si>
    <t>2103-450313-04-01-341317</t>
  </si>
  <si>
    <t>罗汉果产业园基础及配套项目（地块一）</t>
  </si>
  <si>
    <t>项目新建青年公寓1栋（建筑面积3.66万平方米），配套食堂1栋（建筑面积0.66万平方米），产业配套楼13栋（总建筑面积约2.74万平方米）主要功能为产业研发、产品展销及配套办公，并同步建设室外管线、园林绿化、道路铺装等配套附属设施工程。</t>
  </si>
  <si>
    <t>开展楼栋门窗安装。</t>
  </si>
  <si>
    <t>2102-450313-04-01-735480</t>
  </si>
  <si>
    <t>桂林工人疗养院永福基地项目（一期）</t>
  </si>
  <si>
    <t>总建筑面积9.4万平方米，建设职工中心、劳模养老基地等配套设施。</t>
  </si>
  <si>
    <t>完成一期主体建设</t>
  </si>
  <si>
    <t>2020-2028</t>
  </si>
  <si>
    <t>开展EPC招投标的资料准备工作</t>
  </si>
  <si>
    <t>桂林工人疗养院</t>
  </si>
  <si>
    <t>2017-450313-83-03-025147</t>
  </si>
  <si>
    <t>转结</t>
  </si>
  <si>
    <t>苏桥永福生态大道工程（Ⅰ标苏桥段)</t>
  </si>
  <si>
    <t>道路全长2650米，道路等级为城市主干路，设计速度为50千米/小时，双向六车道，路基全宽50米。</t>
  </si>
  <si>
    <t>正在开展可施工段建设工作</t>
  </si>
  <si>
    <t>开展可施工段建设工作。</t>
  </si>
  <si>
    <t>2020-450313-78-01-040928</t>
  </si>
  <si>
    <t>苏桥永福生态大道工程（Ⅱ标连接段）</t>
  </si>
  <si>
    <t>建设道路全长5515米，道路等级为城市主干路，道路红线宽29米，双向四车道。</t>
  </si>
  <si>
    <t>2020-450313-78-01-040929</t>
  </si>
  <si>
    <t>苏桥永福生态大道工程（Ⅲ标永福段）</t>
  </si>
  <si>
    <t>建设主线道路长2512米，道路等级为城市主干路，道路红线宽度为43米，路幅形式为四幅路，双向四车道。支线道路总长为893米，道路等级为城市次干路，路幅形式为单幅路。</t>
  </si>
  <si>
    <t>2020-450313-48-01-040930</t>
  </si>
  <si>
    <t>苏罗路改造工程项目</t>
  </si>
  <si>
    <t>道路全长3251.495米，为双向六车道，两侧均布置人行道及辅道，道路红线宽60米。道路等级为城市主干路，设计速度50千米/小时。</t>
  </si>
  <si>
    <t>2017-450313-48-01-039377</t>
  </si>
  <si>
    <t>经开区福龙园片区</t>
  </si>
  <si>
    <t>桂林市粮食仓储项目（一期）</t>
  </si>
  <si>
    <t>建设内容含粮食平房仓（10万吨）、一站式仓储辅助生产设施用房、风雨棚、制氮机房、器材库、变配电间、发电机房及消防泵房、药品库、门卫及消控室、消防水罐、园区配套道路硬化地面、给排水、电力、通信等其他配套设施工程。</t>
  </si>
  <si>
    <t>已取得自治区林业局项目使用林地批复。</t>
  </si>
  <si>
    <t>完成项目前期审批工作。</t>
  </si>
  <si>
    <t>桂林市第一粮库有限公司</t>
  </si>
  <si>
    <t>市发展改革委</t>
  </si>
  <si>
    <t>2403-450300-04-01-282380</t>
  </si>
  <si>
    <t>2024年7月25日</t>
  </si>
  <si>
    <t>桂林市国际交流开放合作中心</t>
  </si>
  <si>
    <t>拟打造面向全国乃至全世界的警察系统的国际交流开放合作中心(以园区模式开发打造）。中心集警务基础技能训练、特种专业技能训练、医疗保健、疗养康复、研讨交流会议、赛事举办等功能于一体。</t>
  </si>
  <si>
    <t>1.实地调研多个地块，形成比选方案向主管部门及分管市领导进行了汇报；
2.已基本确定主要建设内容，待市主要领导确定选址后进行项目建议书编制与申报工作。</t>
  </si>
  <si>
    <t>开展选址和前期项目调研。</t>
  </si>
  <si>
    <t>桂林城乡建设控股集团有限公司</t>
  </si>
  <si>
    <t>市公安局</t>
  </si>
  <si>
    <t>因选址未定，尚未申报代码。</t>
  </si>
  <si>
    <t>因选址未定，暂未编制项目建议书申报。</t>
  </si>
  <si>
    <t>暂未确定选址。</t>
  </si>
  <si>
    <t>桂林市城市基础信息改造项目</t>
  </si>
  <si>
    <t>建设内容主要是无人机应用管理系统、数据处理汇聚平台、安全防护体系、智能化前端感知系统、一村一辅警平台、城市智慧交通平台升级改造等</t>
  </si>
  <si>
    <t>1、召集相关警种研究需求及确定建设内容。2、就采购方式目前还在与第三方平台进行协商，拟以租用的形式进行采购，确定采购方式后报市政府。</t>
  </si>
  <si>
    <t>编制项目方案。</t>
  </si>
  <si>
    <t>尚未申报代码</t>
  </si>
  <si>
    <t>桂林市第二技工学校产教融合基地建设项目</t>
  </si>
  <si>
    <t>项目规划用地面积37330.29平方米，新建烹饪实训楼（学生食堂）新能源汽车实训楼、机电实训楼、电子商务实训楼（图书馆）、产教融合中心、培训鉴定中心、地下停车场等，总建筑面积33324平方米，其中，地上建筑面积为31884平方米，地下建筑面积为1440平方米。主要建设内容为建筑工程、安装工程，配套建设道路和地面硬化、绿化、停车场、运动场、围墙、供电、给排水、消防等附属工程。</t>
  </si>
  <si>
    <t>1.获得发改委立项批复
2.取得用地预审和选址意见书
3.取得可研批复</t>
  </si>
  <si>
    <t xml:space="preserve">1.取得土地划拨书。
2.开展项目初步设计及概算工作。
</t>
  </si>
  <si>
    <t>桂林市第二技工学校</t>
  </si>
  <si>
    <t>市人力资源社会保障局</t>
  </si>
  <si>
    <t>2201-450300-04-01-896639</t>
  </si>
  <si>
    <t>2022年1月20日</t>
  </si>
  <si>
    <t>桂林市象山区象塘路266号桂林市第二技工学校内</t>
  </si>
  <si>
    <t>桂林市第二技工学校保障性租赁住房建设项目</t>
  </si>
  <si>
    <t>项目建设2栋430保障性租赁住房，总建筑面积20198平方米，其中1#楼建筑面积13280平方米，3#楼建筑面积6918平方米。主要建设内容为保障性住房，配套建设道路硬化、运动场、停车场、电气、给排水、消防、绿化、围墙等附属设施。</t>
  </si>
  <si>
    <t>1#楼建设进度已完成正负零施工。</t>
  </si>
  <si>
    <t>完成1#楼项目竣工。</t>
  </si>
  <si>
    <t>2203-450300-04-01-331452</t>
  </si>
  <si>
    <t>2022年6月6日</t>
  </si>
  <si>
    <t>桂林市南方道桥修建有限公司桂林市净瓶山桥拆除重建工程</t>
  </si>
  <si>
    <t>净瓶山桥起点接现状环城南二路，终点至环城南一路，全长约1016.329米，道路及桥梁红线宽度50米，设计速度为60千米/小时,双向六车道。其中净瓶山桥梁全长319米，桥梁孔跨总体布置为25米+(70+120+70)米+25米=310米;滨江南路下穿桥梁全长47米，引道长666.629米;拆除旧桥一座，跨径48.5+3x60+48.5=277米。主要建设内容包括:桥梁拆除工程、桥梁新建工程、滨江南路下穿桥梁工程、道路工程、便桥工程、配套建设给排水、照明、绿化、交通、电力、通信管群等附属工程。</t>
  </si>
  <si>
    <t>已进行竣工验收。</t>
  </si>
  <si>
    <t>完成项目收尾及竣工验收。</t>
  </si>
  <si>
    <t>桂林市南方道桥修建有限公司</t>
  </si>
  <si>
    <t>市住房城乡建设局</t>
  </si>
  <si>
    <t>2020-450300-48-01-063419</t>
  </si>
  <si>
    <t>环城南一路与环城南二路交汇处</t>
  </si>
  <si>
    <t>水运</t>
  </si>
  <si>
    <t>桂江巴江口船闸改扩建工程</t>
  </si>
  <si>
    <t>建设Ⅱ级船闸（兼顾3000吨级船舶）1座。</t>
  </si>
  <si>
    <t>巴江口船闸工程已落实工程布置方案，完成地质灾害危险性评估和压覆矿产资源查询工作，模型试验、节约集约用地论证分析专章通过专家评审，完成工程可行性研究报告、航道通航条件影响评价报告、节能评价报告、社会影响稳定性分析报告初稿，正在开展用地预审编制工作。</t>
  </si>
  <si>
    <t>2028-2032</t>
  </si>
  <si>
    <t>力争完成用地预审和规划选址、模型试验等专题报告，修改完善工程可行性研究报告。</t>
  </si>
  <si>
    <t>市交通运输局</t>
  </si>
  <si>
    <t>2410-450000-04-01-508598</t>
  </si>
  <si>
    <t>2023年11月22日已列入交通运输部内河水运“十四五”发展规划，等同于立项</t>
  </si>
  <si>
    <t>平乐大发瑶族乡巴江村巴江电站右岸</t>
  </si>
  <si>
    <t>国道321雁山至临桂段公路改线工程</t>
  </si>
  <si>
    <t>工程按一级公路标准建设，双向四车道，路基宽26米，设计车速80千米/小时，起点位于雁山区大埠乡政府往南约400米处，终点位于临桂区五通镇附近，线路总长约46千米。</t>
  </si>
  <si>
    <t>项目已纳入交通运输部国道“十四五”中期调整库储备库，正在开展投融资方案及可行性研究。</t>
  </si>
  <si>
    <t>完善工程可行性研究报告的编制等前期工作。</t>
  </si>
  <si>
    <t>桂林市交通投资控股集团有限公司</t>
  </si>
  <si>
    <t>暂无代码</t>
  </si>
  <si>
    <t>2023年11月22日已列入交通运输部公路“十四五”发展规划，等同于立项</t>
  </si>
  <si>
    <t>起点位于雁山区大埠乡政府往南约400米处，终点位于临桂区五通镇附近。</t>
  </si>
  <si>
    <t>铁路</t>
  </si>
  <si>
    <t>桂林北站站房及东广场改造一期工程</t>
  </si>
  <si>
    <t>进行桂林北站站房、站前广场地面规划改造及广场既有下穿车道改造并启用。建设的主要内容包括桂林北下客平台改造2383平方米，站前广场（停车场）改造33944平方米。</t>
  </si>
  <si>
    <t>完成交通影响评价会审，正在开展投融资方案及可行性研究。</t>
  </si>
  <si>
    <t>进行项目方案优化，研究论证项目投融资模式、资金筹集、还款来源等事项；结合投融资方案推进工程可行性研究报告调整等项目前期工作。</t>
  </si>
  <si>
    <t>2020-450300-48-01-016999</t>
  </si>
  <si>
    <t>政府投资、国企投资</t>
  </si>
  <si>
    <t>桂林市叠彩区北辰路。</t>
  </si>
  <si>
    <t>高速公路</t>
  </si>
  <si>
    <t>桂林至钟山高速公路</t>
  </si>
  <si>
    <t>桂林段全长约128千米，双向四车道，路基宽26.5（26）米，设计时速120（100）千米/小时。</t>
  </si>
  <si>
    <t>路基工程完成35.7%，桥梁桩基工程完成78.0%，墩柱完成39.3%，涵洞完成51.3%，隧道工程完成28.6%。</t>
  </si>
  <si>
    <t>完成路基70%，桥梁60%，隧道50%，涵洞通道80%等工程进度。</t>
  </si>
  <si>
    <t>广西桂贺高速公路有限公司</t>
  </si>
  <si>
    <t>2020-450000-48-01-020186</t>
  </si>
  <si>
    <t>2018.9.25（项目纳入《广西高速公路网规划（2018-2030年），视同立项》），下同</t>
  </si>
  <si>
    <t>灵川县、阳朔县、恭城县、平乐县</t>
  </si>
  <si>
    <t>东安经全州至灌阳高速公路</t>
  </si>
  <si>
    <t>全长约67.8千米，双向四车道，路基宽26.5米，设计时速120千米/小时。</t>
  </si>
  <si>
    <t>路基挖方和填方已完成100%%，桩基完成100%，墩柱完成60.0%，盖梁完成59.6%，箱梁完成51.1%。</t>
  </si>
  <si>
    <t>完成路基100%，桥梁90%，涵洞通道85%等工程进度。</t>
  </si>
  <si>
    <t>广西全灌高速公路有限公司</t>
  </si>
  <si>
    <t>2020-450000-48-02-048513</t>
  </si>
  <si>
    <t>全州县、灌阳县</t>
  </si>
  <si>
    <t>桂林外环高速公路</t>
  </si>
  <si>
    <t>全长约124.3千米，双向四车道，路基宽26米，设计时速120千米/小时。</t>
  </si>
  <si>
    <t>路基已完成40.4%，桥梁涵洞工程已完成27.7%，隧道工程已完成34.7%，交叉工程完成23.6%。</t>
  </si>
  <si>
    <t>完成路基70%、桥梁50%、隧道60%、涵洞通道60%等工程进度。</t>
  </si>
  <si>
    <t>桂林外环高速公路有限公司</t>
  </si>
  <si>
    <t>2020-450000-48-02-063187</t>
  </si>
  <si>
    <t>叠彩区、临桂区、灵川县、永福县</t>
  </si>
  <si>
    <t>广西桂林市长塘水库工程</t>
  </si>
  <si>
    <t>1.建设规模：大（2）型水库工程，水库总库容2.38亿立方米，防洪库容2800万立方米，正常蓄水位196米，多年平均供水量为2.11亿立方米，设计供水总人口72.1万人，设计灌溉面积28.4万亩。
2.主要建设内容：包括水库工程和输水工程两部分。水库工程包括混凝土重力坝、溢洪道、取水口、过鱼设施、坝后电站装机容量2.8万千瓦；输水工程包括241公里管线、10座泵站（总装机容量10165千瓦）；以及水库淹没处理、鱼类增殖站和管理设施等配套项目。</t>
  </si>
  <si>
    <t>1.可行性研究报告、初步设计报告批复；重新用地预审批复；环境环境影响报告、水土保持方案报告等专题均已批复；使用林地可行性研究报告已完成，正在逐级上报审批；永久用地（一期）已组卷。
2.施工准备工程进展顺利。
3.施工总承包、建设监理、检测等主要项目招标已基本完成。
4.建设征地移民安置工作有序推进。已完成征地面积约12500亩，完成总征地面积的97%，房屋拆迁、安置点基础设施建设、专项复建补偿工作正在推进。</t>
  </si>
  <si>
    <t>导流洞、输水管线建设实施。</t>
  </si>
  <si>
    <t>桂林生态资源开发集团有限公司、桂林市青龙潭水利建设投资有限公司</t>
  </si>
  <si>
    <t>市水利局</t>
  </si>
  <si>
    <t>2020-000052-76-01-013976</t>
  </si>
  <si>
    <t>永福县永福镇长塘村西河峡谷</t>
  </si>
  <si>
    <t>广西桂林市青狮潭水库除险加固工程</t>
  </si>
  <si>
    <t>大坝加固、溢洪道拆除重建、放水设施拆除重建、导流隧道工程、房屋建筑、机电安装、金属结构安装、信息化项目、维修上坝道路等</t>
  </si>
  <si>
    <t>已完成导流洞开挖并导流，溢洪道部分混凝土浇筑、大坝完成部分加固、放水塔拆除等。</t>
  </si>
  <si>
    <t>主体工程完工，信息化建设完成并下闸蓄水。</t>
  </si>
  <si>
    <t>桂林市市属水库管理处</t>
  </si>
  <si>
    <t>2202-450000-76-01-779686</t>
  </si>
  <si>
    <t>桂林市思安江水库除险加固工程</t>
  </si>
  <si>
    <t>对大坝、溢洪道、引水设施、水库公路、水库管理范围管护设施、大坝下游河道护岸及进库公路等进行除险加固处理;完善安全监测和机电及金属结构等</t>
  </si>
  <si>
    <t>大坝完成面板加固；分层取水塔完成闸墩浇筑及塔身部分浇筑；信息化建设完成部分施工与安装。</t>
  </si>
  <si>
    <t>主体工程完工。</t>
  </si>
  <si>
    <t>桂林市思安江水库管理站</t>
  </si>
  <si>
    <t>2018-450323-76-01-038162</t>
  </si>
  <si>
    <t>桂林市第三人民医院病房条件提升改造项目</t>
  </si>
  <si>
    <t>项目涉及总建筑面积17800平方米,改造面积约16500平方米，涉及病房改造159间，床位362张，主要是改造建筑外立面、屋面防水、供水管路、消防系统、生活热水系统、智能化系统、无障碍设施、建筑结构加固等；改造室外供电设施、室外排水管、室外路面水平面提高、扩宽加固医院主通道小桥桥面、更新并加装电梯、功能布局调整、流线改造及医院导识更新等。</t>
  </si>
  <si>
    <t>正在进行提级论证和项目建议书编制工作。</t>
  </si>
  <si>
    <t>力争完成项目前期工作。</t>
  </si>
  <si>
    <t>桂林市第三人民医院</t>
  </si>
  <si>
    <t>市卫生健康委</t>
  </si>
  <si>
    <t>2410-450300-04-01-159131</t>
  </si>
  <si>
    <t>正在申报</t>
  </si>
  <si>
    <t>桂林市秀峰区中隐路38号</t>
  </si>
  <si>
    <t>桂林市中医医院城中、城南院区病房提升改造项目</t>
  </si>
  <si>
    <t>建设规模：本项目对城中院区2#、5#、6#楼病房，城南院区1#-7#病房提升改造及部分楼栋加装电梯涉及总建筑面积38545平方米，改造病房面积20766平方米，改造床位1006张。
主要改造内容：室内电力管线、消防、暖通优化病区内部流线布局，病房楼多人间病房改造为2-3人间，改善住院环境。对现有卫生间进行提升改造，完善洗浴、通风、防滑、照明、取暖、紧急呼叫等功能。室外部分加装电梯、坡道、外立面改造。无障碍设施等配套设施（包括优化标识系统，改善灯光照明条件等）本项目完成后，医院增加床位103张。</t>
  </si>
  <si>
    <t>完成项目前期提级论证、立项、可研。</t>
  </si>
  <si>
    <t>桂林市中医医院</t>
  </si>
  <si>
    <t>2501-450300-04-01-445541</t>
  </si>
  <si>
    <t>桂林市象山区临桂路2号、桂林市象山区崇信路8号</t>
  </si>
  <si>
    <t>桂林市急救中心综合楼建设项目</t>
  </si>
  <si>
    <t>总建筑面积15000平方米，建设急救中心功能用房、业务用房、后勤保障用房、全域卫生应急指挥中心和地下室，配套建设道路及地面硬化、绿化、停车场、围墙、给排水、电力、消防等配套设施。购置指挥调度系统设施设备一批。</t>
  </si>
  <si>
    <t>项目建议书、可研报告、规划条件、选址意见书、总平图及风貌图批复、水土保持方案已批复，已完成概算评审，已取得土地证，初步设计已报待批。</t>
  </si>
  <si>
    <t>力争完成项目前期工作</t>
  </si>
  <si>
    <t>桂林市120指挥台</t>
  </si>
  <si>
    <t>2020-450300-84-01-046164</t>
  </si>
  <si>
    <t>桂林市临桂区庙岭大道南面、康桥路东面地块内</t>
  </si>
  <si>
    <t>中南大学湘雅二医院桂林医院国家区域医疗中心建设项目（一期）</t>
  </si>
  <si>
    <t>主要建设内容包括改造装修工程、信息化智慧化工程、医用设备购置等。其中，改造装修总面积97422.82平方米。信息化智能化包括信息设施系统、安全技术防范系统、建筑设备监控系统等。医用设备涉及放射科、核医学科等平台科室及重症监护室、手术室、心血管内科等临床科室，包括1.5TMR、3.0TMR、ICU吊塔等医疗设备一批。</t>
  </si>
  <si>
    <t>装修改造完成95%、信息化工程完成95%、医疗设备采购完成60%。</t>
  </si>
  <si>
    <t>中南大学湘雅二医院桂林医院</t>
  </si>
  <si>
    <t>2110-450300-04-05-386408</t>
  </si>
  <si>
    <t>桂林市临桂区沙塘路8号</t>
  </si>
  <si>
    <t>桂林市康养优抚医院</t>
  </si>
  <si>
    <t>新建康养优抚医院、后勤保障楼各1栋，规划用地面积为13120平方米，总建筑占地面积为4350平方米，总建筑面积38000平方米，其中：康养优抚医院设置500个床位，建筑面积20000平方米；后勤保障楼建筑面积6500平方米；地下室建筑面积11500平方米。项目配套建设大门、围墙、给水、排水、道路、地面硬化、停车场、绿化、医疗垃圾处理设施、医疗废水处理设施、消防、安防监控、电力等设施工程。</t>
  </si>
  <si>
    <t>已完成项目立项、可行性研究、规划选址、环评批复，取得不动产权证等前期工作。</t>
  </si>
  <si>
    <t>通过提级论证，做好初设及概算批复、林评、水保等未完成的主要前期工作。</t>
  </si>
  <si>
    <t>桂林市退役军人事务局</t>
  </si>
  <si>
    <t>市退役军人事务局</t>
  </si>
  <si>
    <t>2020-450300-85-01-048458</t>
  </si>
  <si>
    <t>桂林市临桂区机场路北（庙岭大道以南、康桥路以东地块）</t>
  </si>
  <si>
    <t>桂林市应急保障中心</t>
  </si>
  <si>
    <t>项目规划总用地面积为33582.00平方米（约50.37亩），总建筑面积为47608.00平方米，项目主要建设内容为综合应急救灾物资储备库、应急救援综合业务技术楼、森林消防业务用房、地下停车场，室外模拟训练场（晾晒场地）、直升机停机坪及停车场等建筑安装及设备工程，室内外给排水、电力、道路、绿化、临时道路等配套设施工程。</t>
  </si>
  <si>
    <t>目前该项目已完成立项批复，已完成项目可行性研究报告编制待批复，正在办理项目用地预审和用地报批。</t>
  </si>
  <si>
    <t>完成可行性研究报告批复、用地预审和用地报批、开展环境影响评价及工程勘探设计工作。</t>
  </si>
  <si>
    <t>桂林市地震监测中心</t>
  </si>
  <si>
    <t>市应急管理局</t>
  </si>
  <si>
    <t>2302-450300-04-01-837012</t>
  </si>
  <si>
    <t>桂林市雁山区雁山镇三立村石牛岭（雁山消防救援大队旁），东临六塘路、桂锦园南侧。</t>
  </si>
  <si>
    <t>市领导跟踪重大</t>
  </si>
  <si>
    <t>桂林市城区老旧污水管网整治完善工程</t>
  </si>
  <si>
    <t>修复城区的污水管道7422.4米；普查中心城区内的污水管道115.671千米，排查排水管网的雨污错接管道223千米，修订和录入排水管道系统数据。</t>
  </si>
  <si>
    <t>已获得立项、可研批复及建设项目用地预审的意见，完成初步设计及概算编制，已通过概算财评工作。</t>
  </si>
  <si>
    <t>完成项目前期工作，开工建设。</t>
  </si>
  <si>
    <t>桂林市排水有限公司</t>
  </si>
  <si>
    <t>市城管委</t>
  </si>
  <si>
    <t>2207-450300-04-01-775395</t>
  </si>
  <si>
    <t>秀峰区、叠彩区、象山区、七星区、雁山区</t>
  </si>
  <si>
    <t>桂林市城市建成区漓江支流片区雨污水管网错混接治理项目</t>
  </si>
  <si>
    <t>对城市建成区存在的管网错混接进行治理，治理节点共15个。具体内容包括：新建DN300～DN600雨水管道882.6米，新建DN200～DN1000污水管道8963.8米，新建DN100～DN160用户支管6624米，非开挖修复管道5610米，污水泵站设备改造3项共8座泵站（井）。</t>
  </si>
  <si>
    <t>已通过提级论证，取得可研、初设批复，正在开展招投标工作。</t>
  </si>
  <si>
    <t>桂林市排水工程管理处</t>
  </si>
  <si>
    <t>2310-450300-04-01-479628</t>
  </si>
  <si>
    <t>象山区、 七星区、 秀峰区、 叠彩区、 临桂区</t>
  </si>
  <si>
    <t>桂林市居民燃气管道设施更新改造及安全装置安装提升项目</t>
  </si>
  <si>
    <t>项目开展居民燃气管道设施更新改造及安全装置安装提升有利于保障用气安全，有效防范化解燃气重大安全风险，为居民户内燃气设施改造，包括安装AI燃气安全阀、蓝牙燃气报警器、更换胶管。总户数254275户，其中更换胶管45769户、安装AI燃气安全阀114424户、安装蓝牙燃气报警器34808户。</t>
  </si>
  <si>
    <t>事前绩效评估报告、可研改造方案编制中。</t>
  </si>
  <si>
    <t>在落实项目建设资金的前提下，完成项目前期工作，开工建设。</t>
  </si>
  <si>
    <t>桂林市城市建设开发有限公司</t>
  </si>
  <si>
    <t>2412-450300-04-05-215258</t>
  </si>
  <si>
    <t>计划2025年4月5日</t>
  </si>
  <si>
    <t>叠彩区、七星区、象山区、秀峰区</t>
  </si>
  <si>
    <t>桂林市市政燃气管道更新改造项目</t>
  </si>
  <si>
    <t>项目开展桂林市市政燃气管道更新改造有利于加快解决城市基础设施老化等问题，提高生活质量，改善生活环境，主要建设内容包括更新改造燃气管道33.7公里，地下阀井监测设备33台，管网哨兵69台。</t>
  </si>
  <si>
    <t>2412-450300-04-05-285287</t>
  </si>
  <si>
    <t>桂林市城区瓶改管更新改造项目</t>
  </si>
  <si>
    <t>项目开展在在桂林秀峰区、象山区、雁山区、七星区、叠彩区五城区进行瓶改管更新改造，涉及408个小区，共计31853户。其中整体小区瓶改管涉及125个小区，11759户；零散老户瓶改管涉及283个小区，20094户。</t>
  </si>
  <si>
    <t>2412-450300-04-05-502008</t>
  </si>
  <si>
    <t>秀峰区、象山区、雁山区、七星区、叠彩区</t>
  </si>
  <si>
    <t>桂林市山口生活垃圾卫生填埋场渗滤液处理站提升改造工程</t>
  </si>
  <si>
    <t>1.对原有的渗滤液处理工艺设备进行更新和升级，设计处理量600吨/天，并配套相关基础设施及供配电工程改造；2.对原有渗滤液调解池进行升级改造，清理淤泥约15000立方米；3.新建一座库容4万立方米的渗滤液应急池。</t>
  </si>
  <si>
    <t>已完成项目立项、用地预审、可研、环评等前期工作，已完成勘察测绘，已完成初步设计初稿和文本图纸的评审，正按评审意见修改完善，初步设计概算已完成评审并已出具评审报告。</t>
  </si>
  <si>
    <t>完成设备及施工、监理的招标，在落实建设资金的情况下，力争2025年开工建设。</t>
  </si>
  <si>
    <t>桂林市环境卫生管理处</t>
  </si>
  <si>
    <t>2020-450300-77-01-013147</t>
  </si>
  <si>
    <t>临桂区</t>
  </si>
  <si>
    <t>2024年市本级城镇老旧小区改造项目</t>
  </si>
  <si>
    <t>项目涉及15个小区，194栋楼，3250户，30.64万平方米，主要分成两个项目：
1.2024年桂林市市本级城镇老旧改造工程，初设概算批复3654万元，主要改造外立面、屋面防水、楼道翻新等。
2.2024年桂林市市本级城镇老旧小区相关配套基设施工程，可研投资估算4231万元，主要改造小区内道路、绿化、给排水、电力、监控、路灯等配套基础设施。</t>
  </si>
  <si>
    <t>1.2024年桂林市市本级城镇老旧改造工程，已完成招投标，进场施工，年底完成1200万产值；
2.2024年桂林市市本级城镇老旧小区相关配套基设施工程，已完成改造方案批复，目前正在进行初设概算财评审核。</t>
  </si>
  <si>
    <t>1.2024年桂林市市本级城镇老旧改造工程：计划2025年基本完工。
2.2024年桂林市市本级城镇老旧小区相关配套基设施工程：完成项目前期工作，在落实建设资金的情况下，开工建设。</t>
  </si>
  <si>
    <t>1.2404-450300-04-02-629791
2.2403-450300-04-02-865781</t>
  </si>
  <si>
    <t>秀峰区、七星区、叠彩区</t>
  </si>
  <si>
    <t>桂林市临桂区污水处理厂（西区）升级改造工程</t>
  </si>
  <si>
    <t>项目改造后处理规模为3万立方米/天，主体工艺为“CAST+高密度沉淀池+纤维滤池+紫外消毒”，污水处理厂提标改造至一级A标。主要建设内容为：改造细格栅、沉砂池等构(建)筑物；新建提升泵房、沉淀池、消毒池等构(建)筑物；厂区除臭等。</t>
  </si>
  <si>
    <t>项目已获得立项、环评、可研、初设等前期批复。原工规证已过期，已取得新的工规证。施工图已完成线上审查。目前，一期工程已于11月29日开工。</t>
  </si>
  <si>
    <t>一期10月完工</t>
  </si>
  <si>
    <t>完成一期工程。</t>
  </si>
  <si>
    <t>2016-450312-78-01-005424</t>
  </si>
  <si>
    <t>桂林市老城区积水点治理项目二期</t>
  </si>
  <si>
    <t>项目建设内容包括管网改造、泵站及中控室升级改造，主要包括桂林市七星区、叠彩区、象山区和秀峰区4个城区17个积水点治理，铺设管道总长10637米，改造边沟盖板5318米，提升改造泵站15处及1处中控室，配套建设管渠清淤、路面修复、管线迁移、绿化工程等。</t>
  </si>
  <si>
    <t>项目2024年开工，15个管道子项中13个子项已完工，东二环压力管DN800管修复累计完成非开挖修复858米，DN1000管修复完成858米，12个泵站装修已全部完成，沥青道路修复子项已完成98%；新增长虹中路子项正在准备报建资料。</t>
  </si>
  <si>
    <t>项目完工。</t>
  </si>
  <si>
    <t>2309-450300-04-01-368551</t>
  </si>
  <si>
    <t>象山区、 七星区、 秀峰区、 叠彩区，其中象山区长虹中路毗邻军事设施。</t>
  </si>
  <si>
    <t>广西壮族自治区桂林市防火应急道路建设项目</t>
  </si>
  <si>
    <t>在桂林市的森林火灾高风险区建设防火道路共106.68公里，其中新建森林防火道路93.6公里，改造森林防火道路13.08公里。</t>
  </si>
  <si>
    <t>已完成项目立项、用地预审、可研。现由自治区林业局打包申报国家林草局审批。</t>
  </si>
  <si>
    <t>完成建设106.68公里。</t>
  </si>
  <si>
    <t>桂林市林业和园林局</t>
  </si>
  <si>
    <t>市林业和园林局</t>
  </si>
  <si>
    <t>2410-450300-04-01-734623</t>
  </si>
  <si>
    <t>临桂区鸡笼山林场、全州县咸水林场、兴安县摩天岭林场、永福县平岭林场、龙胜县里骆林场和资源县资源林场</t>
  </si>
  <si>
    <t>桂林马鞍山生态农业产业园项目</t>
  </si>
  <si>
    <t>项目占地266849.26平米，规划建设生态农业产业园。其中：建设高品质蔬菜种植基地；建设生态蛋鸭养殖基地，建设标准化蛋鸭养殖大棚2栋、有机肥料厂1栋，购置配套设备等；建设生态食用菌基地，建设标准化食用菌大棚约100座，配套设备等；建设农产品冷链仓储及加工服务基地；展示、研学及配套服务基地，建设辣椒主题博物馆、桂林生态产品展示馆、亲子研学教育服务基地、综合管理办公用房、停车场等；园区配套基础设施建设工程。</t>
  </si>
  <si>
    <t>完成项目备案，项目可研报告正在编制。</t>
  </si>
  <si>
    <t>完成部分前期工作</t>
  </si>
  <si>
    <t>桂林绿晟生态修复有限公司</t>
  </si>
  <si>
    <t>市国资委</t>
  </si>
  <si>
    <t>2410-450326-04-01-930851</t>
  </si>
  <si>
    <t>桂林市永福县罗锦镇安棉采石场</t>
  </si>
  <si>
    <t>桂林市5万亩高质量商品林基地建设项目</t>
  </si>
  <si>
    <t>项目拟在桂林市的临桂区、阳朔县、灵川县、全州县、兴安县、永福县、灌阳县、龙胜各族自治区、资源县、平乐县、恭城瑶族自治县、荔浦市等12个县（市、区）范围内建设总规模3333.3公顷的高质量商品林基地，按经营类型分，集约人工林栽培133.3公顷，现有林改培100公顷，森林抚育3100公顷，同步配套林区道路、防火林带等基础设施建设及购置生产设备等。</t>
  </si>
  <si>
    <t>完成项目备案，可研初稿编制完成。</t>
  </si>
  <si>
    <t>2026-2033</t>
  </si>
  <si>
    <t>签订正式合作协议；完成林木林地流转手续，项目开始施工。</t>
  </si>
  <si>
    <t>桂林晟泽林业投资有限公司</t>
  </si>
  <si>
    <t>2411-450300-04-05-207771</t>
  </si>
  <si>
    <t>全州县、兴安县、永福县、平乐县、荔浦市等桂林市各县（市、区）</t>
  </si>
  <si>
    <t>桂林学院二期</t>
  </si>
  <si>
    <t>规划总用地面积320588.81平方米，二期用地内已建成投入使用的有八栋学生公寓，面积为35848.95平方米，本次规划调整范围为二期用地，保留已建成学生公寓，规划新增总建筑面积为302593.18平方米，计容建筑面积为281359.07平方米，不计容建筑面积为21234.11平方米，其中主体建筑包括：大门及门卫室、图文信息楼、公共教学楼组团、实验楼组团一、实验楼组团二、实验楼组团三、风雨操场、办公楼、食堂及后勤办公楼、1#学生宿舍、2#学生宿舍、3#学生宿舍、4#学生宿舍、5#学生宿舍、6#学生宿舍、学生宿舍与单身教师宿舍、地下室一区、地下室二区。</t>
  </si>
  <si>
    <t>1、4#、5#、6#宿舍楼主体封顶，砌体完成，内、外墙抹灰完成，屋面防水和保护层完成，外墙装饰完成30%，室内装饰腻子完成一至五层，贴砖完成二至三层，铝合金门窗框安装完成。水电安装完成40%；
2、食堂及后勤办公楼主体结构封顶，砌体完成，内、外墙抹灰完成，室内装饰腻子五层完成30%，外墙玻璃幕墙龙骨完成80%，水电安装、消防安装完成60%；
3、图文信息楼完成基础结构，基础回填土完成，地下室底板完成，地上主体结构封顶，砌体完成，内墙抹灰完成地下室至三层，水电安装、消防、暖通、给排水完成40%。
4、室外主环路土方回填完成，北侧主环路地下雨水、污水管完成。</t>
  </si>
  <si>
    <t>1、完成4#、5#、6#学生宿舍楼，图文信息楼，食堂后勤办公楼装饰装修工作。
2、项目二阶段开工建设。</t>
  </si>
  <si>
    <t>桂林学院</t>
  </si>
  <si>
    <t>2309-450300-89-01-225395</t>
  </si>
  <si>
    <t>桂林市雁山区雁中路3号</t>
  </si>
  <si>
    <t>环象山景区经济带水上旅游体系项目</t>
  </si>
  <si>
    <t>1、改造升级“真龙壹号”游船一艘，升级象山景区爱情岛北岛区域约600平方米；
2、改扩建总建筑面积约1700平方米象山景区场馆，运用裸眼3D技术、全息影像技术打造“桂林之眼”科技文旅文创园；
3、七星景区酒店建筑面积约3990.46平方米打造疗愈度假酒店，计划提供84间特色客房；芦笛景区朝晖楼建筑面积465平方米,改造为顶级野奢民宿项目；
4、将榕湖湖心岛闲置资产建筑面积约62.64平方米改造为榕湖湖心亭·城市微客厅；
5、定制新型环保准游艇连通各核心景区；
6、改造升级漓江段两岸灯光环境带；
7、对象山、七星、芦笛、冠岩景区进行景区大门、智慧停车场、新建无障碍游览电梯、智慧景区、低空飞行停车坪等基础设施提质改造；
8、湖滨大院更新城市项目，总建筑面积 42692.00平方米，其中改造原有建筑面积13552平方米，新建建筑面积29140平方米。</t>
  </si>
  <si>
    <t>1. 完成桂林市多中心整体化水上旅游体系项目建议书，并获得相关部门意见，完成项目立项备案和可行性研究报告；
2. 完成“真龙壹号”游船升级改造；
3. 象山景区“桂林之眼”科技文旅文创园项目已开工；
4. 七星景区疗愈度假酒店、芦笛景区朝晖楼·顶级野奢民宿项目已开工；
5. 榕湖湖心亭·城市微客厅项目已进入竣工阶段；
6. 七星景区七星岩游览电梯项目已完成可研报告，前期工作正在推进；
7. 完成湖滨大院城市更新项目方案、可行性研究报告及融资可研报告。</t>
  </si>
  <si>
    <t>1、完成“桂林之眼”科技文旅文创园项目；
2、完成七星景区疗愈度假酒店、芦笛景区朝晖楼·顶级野奢项目；
3、完成榕湖湖心亭·城市微客厅项目；
4、关于水上游览项目，完成700个座位数转让，推动新型环保游船采购工作；
5、推进湖滨大院城市更新项目；
6、完成部分对象山、七星、芦笛、冠岩景区进行景区大门、停车场、无障碍游览电梯等基础设施提质改造。</t>
  </si>
  <si>
    <t>桂林旅游投资集团有限公司</t>
  </si>
  <si>
    <t>2406-450304-04-03-483303、2406-450302-04-02-433423、2407-450311-04-01-678658、2407-450311-04-01-279266、2406-450300-04-01-727459、2406-450302-04-01-986460、2406-450302-04-01-798670、2407-450300-04-05-818415</t>
  </si>
  <si>
    <t>桂林市象山景区、七星景区、芦笛景区、冠岩景区、伏波山、叠彩山；湖滨大院</t>
  </si>
  <si>
    <t>桂林漓江大瀑布饭店部分区域空间品质提升改造项目</t>
  </si>
  <si>
    <t>项目主要建设内容包括室内改造面积约7510平方米，室外改造面积约3200平方米，屋面景观、绿化造景及多功能宴会厅改造，机电设备及结构检测和维护，涉及改造空间的软装及标识项目。</t>
  </si>
  <si>
    <t>项目分为两个子项实施：第一子项为南立面及局部东立面落地窗改造、三层会议中心改造（含多功能厅装修和小会议室装修两个分项）；第二子项为一楼店中店大堂接待区、11-14层南楼客房、十三层早餐厅和屋面多功能厅改造。截止至2024年11月18日，累计完成整个改造项目总工程量的97%。十一至十四层南楼客房装修工程已基本完成，屋面多功能厅装修及早餐厅厨房、屋面厨房、冷库的设备安装已全部完成。截止至2024年11月15日，屋面装修工程已完成100%，早餐厅装修工程已完成100%。</t>
  </si>
  <si>
    <t>争取完工并投入运营。</t>
  </si>
  <si>
    <t>桂林漓江大瀑布饭店</t>
  </si>
  <si>
    <t>2304-450302-04-01-158088</t>
  </si>
  <si>
    <t>2023年4月3日</t>
  </si>
  <si>
    <t>桂林市秀峰区杉湖北路1号</t>
  </si>
  <si>
    <t>桂林市工人文化宫建设工程项目</t>
  </si>
  <si>
    <t>项目一期总建筑面积约43864.58平方米，其中地上总建筑面积约29928.73平方米，地下总建筑面积约13935.85平方米。规划职工管理培训中心、职工体育活动中心、职工文化活动中心等，配套建设室内外给排水、供电、消防、绿化、停车场、道路硬化等附属设施工程。其中地块一（B-23-2地块）总建筑面积约28990.64平方米，地上建筑面积约20148平方米，地下建筑面积约8842.64平方米，建设内容：主要功能包括职工服务大厅，职工培训中心，多功能厅，临时展厅，工运史馆及劳模工匠馆等；地块二（B-26地块）总建筑面积约14873.94平方米，地上建筑面积约9780.73平方米，地下建筑面积约5093.21平方米。建设内容：主要功能包括游泳馆，健身房，乒乓球室，台球训练室，电竞室，棋牌室，气排球场及篮球场、室外五人制足球场，室外网球场及室外羽毛球场等。</t>
  </si>
  <si>
    <t>已完成备案登记、规划条件、项目初步勘察、地灾压覆矿、缴纳土地划拨款、土地划拨手续、办理不动产权证等前期工作</t>
  </si>
  <si>
    <t>开展方案设计、修建性详细规划、初步设计、社稳、水保、工程勘察等工作</t>
  </si>
  <si>
    <t>桂林市总工会</t>
  </si>
  <si>
    <t>市总工会</t>
  </si>
  <si>
    <t>2412-450312-04-01-424667</t>
  </si>
  <si>
    <t>临桂区鲁山西路以北、沙塘大道以南、国奥路以西。</t>
  </si>
  <si>
    <t>500kV桂北站220kV配套送出工程</t>
  </si>
  <si>
    <t>建设500千伏桂北变电站配套220千伏送出工程，新建220千伏线路约150千米。</t>
  </si>
  <si>
    <t>正在开展选址选线、可研编制等项目前期工作。</t>
  </si>
  <si>
    <t>纳入投资计划，开展建设前准备。</t>
  </si>
  <si>
    <t>桂林供电局</t>
  </si>
  <si>
    <t>2412-450300-89-01-454083</t>
  </si>
  <si>
    <t>全州县、兴安县</t>
  </si>
  <si>
    <t>220千伏腾飞（岩前）送变电工程</t>
  </si>
  <si>
    <t>拟在七星区新建220千伏岩前站一座。本期主变容量为1×180兆伏安，线路长度40千米。</t>
  </si>
  <si>
    <t>取得用地预审与选址意见书、完成核准。</t>
  </si>
  <si>
    <t>尚未完成可研，无代码。</t>
  </si>
  <si>
    <t>七星区航天路</t>
  </si>
  <si>
    <t>220kV象山（龙泉）送变电工程</t>
  </si>
  <si>
    <t>拟在象山区新建220千伏象山站一座。本期主变容量为1×180兆伏安，线路长度35千米。</t>
  </si>
  <si>
    <t>象山区二塘乡，桂阳公路</t>
  </si>
  <si>
    <t>220kV庙岭送变电工程</t>
  </si>
  <si>
    <t>拟在临桂区新建220千伏庙岭站一座。本期主变容量为1×180兆伏安，线路长度25千米。</t>
  </si>
  <si>
    <t>110kV朵美（灵剑溪）送变电工程</t>
  </si>
  <si>
    <t>拟在七星区新建110千伏变电站1座，终期主变容量为3×50兆伏安，本期1×50兆伏安；终期110千伏线路3回，本期2回；通过新建1回110千伏线路连接110千伏木七线，形成木棉-七星T接朵美；新建1回110千伏线路连接220千伏挡村站至110千伏普陀站，形成挡村站-普陀站T接甲天下、朵美，最终形成双侧电源不完全双T，新建线路5.2千米，导线型号400（智能电网项目）。</t>
  </si>
  <si>
    <t>七星区芳香路</t>
  </si>
  <si>
    <t>110kV五彩（宝山）送变电工程</t>
  </si>
  <si>
    <t>拟在临桂宝山工业园新建110千伏宝山站一座。本期主变容量为1×40兆伏安，线路长度20千米。</t>
  </si>
  <si>
    <t>临桂区宝山工业园区</t>
  </si>
  <si>
    <t>110kV芳华送变电工程</t>
  </si>
  <si>
    <t>拟在灵川县三街镇新建110千伏芳华站一座。本期主变容量为1×50兆伏安，线路长度30千米。</t>
  </si>
  <si>
    <t>110kV永和送变电工程</t>
  </si>
  <si>
    <t>拟在阳朔县县城新建110千伏芳华站一座。本期主变容量为1×50兆伏安，线路长度40千米。</t>
  </si>
  <si>
    <t>阳朔县县城</t>
  </si>
  <si>
    <t>110kV翰林（蒙村）送变电工程</t>
  </si>
  <si>
    <t>拟在叠彩区新建110千伏翰林站一座。本期主变容量为1×63兆伏安，线路长度20千米。</t>
  </si>
  <si>
    <t>2412-450300-89-01-954211</t>
  </si>
  <si>
    <t>叠彩区蒙正村</t>
  </si>
  <si>
    <t>110kV昭州送变电工程</t>
  </si>
  <si>
    <t>拟在平乐县南洲新区新建110千伏昭州站一座。本期主变容量为1×50兆伏安，线路长度25千米。</t>
  </si>
  <si>
    <t>110kV安庆（泗江）送变电工程</t>
  </si>
  <si>
    <t>拟在临桂区五通镇新建110千伏变电站1座，变容量为3×40兆伏安，本期1×40兆伏安，终期110千伏线路4回，本期出线2回，新建线路8千米，导线型号200。</t>
  </si>
  <si>
    <t>临桂区五通镇</t>
  </si>
  <si>
    <t>110kV阳安送变电工程</t>
  </si>
  <si>
    <t>拟在桂林市平乐县阳安乡新建110千伏阳安站一座。终期主变容量3*40兆伏安，本期主变容量为1*40兆伏安；新建七堆岭-阳安110千伏线路工程，线路长度29.4千米。</t>
  </si>
  <si>
    <t>主设备已定标，正在开展施工图设计及变电站征地。</t>
  </si>
  <si>
    <t>实现开工建设，开展主体工程建设。</t>
  </si>
  <si>
    <t>2304-450300-89-01-431810</t>
  </si>
  <si>
    <t>平乐县阳安乡</t>
  </si>
  <si>
    <t>35kV仙境（浪石）送变电工程</t>
  </si>
  <si>
    <t>拟在阳朔县新建35千伏变电站1座，终期主变容量为2×8兆伏安，本期2×5兆伏安；新建金葡～仙境35千伏线路工程，线路长度10.35千米；新建仙境站T接金葡～白沙35千伏线路接入系统，新建T接线路长度10.35千米。</t>
  </si>
  <si>
    <t>已完成物资录入，正开展线路施工图设计。</t>
  </si>
  <si>
    <t>开展主体工程建设。</t>
  </si>
  <si>
    <t>2310-450300-89-01-195702</t>
  </si>
  <si>
    <t>110千伏银杏送变电工程</t>
  </si>
  <si>
    <t>110千伏银杏送变电工程，终期主变3×63兆伏安，本期2×63兆伏安；新建大丰-灵川（T接甘棠站）110千伏线路改接工程，线路长度3.5公里；新建银杏站Tπ接木棉-大丰（T接甘棠站）110千伏线路π接段线路工程，线路长度2.8公里。</t>
  </si>
  <si>
    <t>完成初步设计批复。</t>
  </si>
  <si>
    <t>2101-450300-04-01-610694</t>
  </si>
  <si>
    <t>灵川县八里街</t>
  </si>
  <si>
    <t>110千伏祥雷（金雷）送变电工程</t>
  </si>
  <si>
    <t>110千伏祥雷（金雷）送变电工程位于荔浦市，终期主变2×50兆伏安,本期1×50兆伏安,新建祥雷站T接田岭-新坪110千伏线路工程，新建T接段线路长度12.1公里；新建祥雷站T接龙口-青山110千伏线路工程，新建T接段线路长度7.8公里。</t>
  </si>
  <si>
    <t>工程总体形象进度：15%
线路部分：塔基征地27/74，基础开挖2/74，基础浇筑2/74基。</t>
  </si>
  <si>
    <t>开展变电站主体工程建设。</t>
  </si>
  <si>
    <t>2020-450300-44-02-032109</t>
  </si>
  <si>
    <t>荔浦市</t>
  </si>
  <si>
    <t>110千伏新圩（秋实）送变电工程</t>
  </si>
  <si>
    <t>110千伏新圩（秋实）送变电工程，终期主变3×63兆伏安,本期1×63兆伏安；220千伏侯寨站110千伏出线改接工程，新建改接线长度0.1千米；秋实站T接飞虎-洋田110千伏线路工程，新建T接线路路径长度6.9千米；秋实站T接侯寨-鲁山110千伏线路工程，新建T接线路长度4.9千米。</t>
  </si>
  <si>
    <t>11月29日变电站开工，正在开展土建施工。</t>
  </si>
  <si>
    <t>2101-450300-04-01-692176</t>
  </si>
  <si>
    <t>临桂区西二环路</t>
  </si>
  <si>
    <t>110kV胜景（兴坪）送变电工程</t>
  </si>
  <si>
    <t>拟在阳朔县兴坪镇新建110千伏兴坪站一座，终期主变容量为3×50兆伏安，本期1×50兆伏安，新建瑶乡-胜景110千伏线路工程，长度34.7千米；胜景站T接茶江-金葡（T接屏风站）110千伏线路工程，长度1.65千米。</t>
  </si>
  <si>
    <t>已完成线路部分施工图设计，送审资料已提交网研中心待组织评审。</t>
  </si>
  <si>
    <t>2305-450300-89-01-263332</t>
  </si>
  <si>
    <t>龙胜县花界山风电场110千伏送出工程</t>
  </si>
  <si>
    <t>新建花界山风电场T接大丰-和平110千伏线路，共40.5公里。</t>
  </si>
  <si>
    <t>已完成征地129基/156基，开挖96基，浇筑33基。</t>
  </si>
  <si>
    <t>2207-450300-04-01-779702</t>
  </si>
  <si>
    <t>龙胜县</t>
  </si>
  <si>
    <t>110千伏遇龙送变电工程</t>
  </si>
  <si>
    <t>110千伏遇龙送变电工程，终期主变3×63兆伏安,本期1×63兆伏安,新建110千伏线路长度10.3公里。</t>
  </si>
  <si>
    <t>工程总体形象进度：60%
（1）主体工程建设情况：
变电站工程：完成60%；主控楼已封顶，已完成一、二层砌墙，正在开展三层砌墙施工。
线路工程：完成10%；已完成征地22基/33基，开挖完成13基/33基，浇筑完成7基/33基。</t>
  </si>
  <si>
    <t>2019-450304-44-02-022138</t>
  </si>
  <si>
    <t>象山区遇龙路</t>
  </si>
  <si>
    <t>110千伏万福送变电工程</t>
  </si>
  <si>
    <t>110千伏万福送变电工程位于临桂区，终期主变3×63兆伏安,本期1×63兆伏安,新建飞虎-万福（T接嘉园站）110千伏线路，长度4.4公里；新建飞虎-万福110千伏线路，长度9.77公里。</t>
  </si>
  <si>
    <t>工程总体形象进度：25%
1、主体工程建设情况：
变电站工程：完成25%；已完成主控楼43根桩基础浇筑，剩余8根桩基础正在施工；围墙完成100%。</t>
  </si>
  <si>
    <t>2017-450312-44-02-02-021338</t>
  </si>
  <si>
    <t>临桂区万福路</t>
  </si>
  <si>
    <t>漓东区域医疗中心服务设施建设工程二期（城市智慧停车场及配套设施）</t>
  </si>
  <si>
    <t>项目建设2条市政道路，路线总长701.99米，道路红线宽度40米。对桂林市城区（秀峰区、象山区、叠彩区、七星区）公共道路停车泊位进行智能化升级改造，建设停车楼一栋。</t>
  </si>
  <si>
    <t>根据片区控规变化，正在进行开发地块的规划设计方案调整工作。</t>
  </si>
  <si>
    <t>根据实际情况开展前期工作。</t>
  </si>
  <si>
    <t>桂林城建集团</t>
  </si>
  <si>
    <t>2205-450300-04-01-741986</t>
  </si>
  <si>
    <t>2022年5月31日</t>
  </si>
  <si>
    <t>秀峰区、象山区、叠彩区、七星区</t>
  </si>
  <si>
    <t>桂林市万福配售型保障性住房项目</t>
  </si>
  <si>
    <t>本项目用地面积14769平方米（合22亩），建设配售型保障性住房312套，总建筑面积约32750平方米，其中：配售型保障性住房住宅建筑面积30000平方米，配套用房建筑面积720平方米，不计容面积（架空层）2300平方米。并配套建设小区道路、绿化、给排水、消防、供电、景观等附属工程。</t>
  </si>
  <si>
    <t>1.完成项目立项及可研批复；2.完成土地预审及选址意见书；
3.完成规划方案公示；
4.完成勘察。
5.12月完成招标</t>
  </si>
  <si>
    <t>进场进行三通一平，完成一栋楼的封顶。</t>
  </si>
  <si>
    <t>桂林城建置业有限公司</t>
  </si>
  <si>
    <t>2407-450300-04-01-547725</t>
  </si>
  <si>
    <t>象山区万富安居小区</t>
  </si>
  <si>
    <t>桂林市2023-2025年城市供水管道老化更新改造项目</t>
  </si>
  <si>
    <t>本项目建设内容包括路面拆除、管道敷设、路面及绿化修复等，主要对城区18条市政道路上的老化供水管道进行更新改造，改造总长度为30853米，管径为DN100-DN1000。</t>
  </si>
  <si>
    <t>项目已开工。</t>
  </si>
  <si>
    <t>项目形象进度预期目标，完成管道安装50%。</t>
  </si>
  <si>
    <t>桂林市自来水有限公司</t>
  </si>
  <si>
    <t>2212-450300-04-01-627392</t>
  </si>
  <si>
    <t>2022年12月21日</t>
  </si>
  <si>
    <t>中隐北路、阳江路、丽君路、西山路、莫家街、环城北一路、中山北路、九华西一里、环城北二路、六合路、滨江路、铁佛路、横塘路、桂磨路、黄桐路、瓦窑东路、雉山路、骖鸾路、空明西路</t>
  </si>
  <si>
    <t>桂林打造世界级旅游城市—（第二阶段）2024年老城区市政道路人行道海绵化改造工程</t>
  </si>
  <si>
    <t>2024年实施完成人行道海绵化改造道路共计19条，其中：七星岩至芦笛岩段共计6条，信义路至七星岩段共计13条，道路总长度约14公里，改造总面积约12万平方米，均已通过海绵专篇审批。</t>
  </si>
  <si>
    <t>1.信义至七星段已于9月25日开工，七星至芦笛段已于11月15日开工；
2.截止1月13日，信义至七星段13条路，已开工建设13条路，其中：完工9条路。共计完成路面约51000平方米；
3.截止1月13日，七星至芦笛段6条路，已开工建设5条路，其中：完工1条路。共计完成路面约37000平方米。</t>
  </si>
  <si>
    <t>海绵资金覆盖建设投资的情况下，开工建设的19条人行道海绵改造道路全部完成。</t>
  </si>
  <si>
    <t>桂林中海基建投资有限公司</t>
  </si>
  <si>
    <t>2307-450300-04-01-690474；
2307-450300-04-01-536926</t>
  </si>
  <si>
    <t>2023年7月25日</t>
  </si>
  <si>
    <t>1.（信义七星）南环路、文明路、民主路、交通路、崇善路、安新北路、象山南路、临桂路、信义路、四会路、自由路、穿山路、三皇路；
2.（七星芦笛）芦笛路、叠彩路、凤北路、芙蓉路、铁佛路、滨江路。</t>
  </si>
  <si>
    <t>漓东区域医疗中心服务设施建设工程（一期）</t>
  </si>
  <si>
    <t>项目拟新建三条市政道路，道路等级为主干路，设计速度40千米/小时，路线长1988.684米。其中，经一路长972.981米，红线宽40米；经三路839.18米，红线宽40米；规划道路二176.523米，红线宽43米。建设内容包括道路工程及给排水、电气、交通、涵洞、绿化等配套工程。</t>
  </si>
  <si>
    <t>经一路、规划道路二达到通车条件。</t>
  </si>
  <si>
    <t>保障用地情况下，完成竣工。</t>
  </si>
  <si>
    <t>桂林医学院漓东院区周边</t>
  </si>
  <si>
    <t>桂林市旅游交通换乘中心</t>
  </si>
  <si>
    <t>建设游客服务中心、城市候机楼、综合控制中心，配套建设道路交通工程等。</t>
  </si>
  <si>
    <t>完成22#-25#楼主体结构封顶；完成22#楼机电配套及幕墙预埋件安装；完成24#楼楼梯间砌筑及区域防水保护层浇筑；完成大地下室墙体砌筑40%；完成22#楼屋面附属结构施工及区域防水保护层浇筑。</t>
  </si>
  <si>
    <t>完成主楼外立面幕墙工程；完成主要区域的砌筑抹灰；完成消防电梯的安装；完成外围市政工程。</t>
  </si>
  <si>
    <t>桂林市道睿置业有限公司</t>
  </si>
  <si>
    <t>桂林投资集团</t>
  </si>
  <si>
    <t>2020-450312-54-03-027241</t>
  </si>
  <si>
    <t>项目位于桂林市临桂区洋田路以南、兴桂一路以东、兰塘西路以北，毗邻新桂林国际会展中心。</t>
  </si>
</sst>
</file>

<file path=xl/styles.xml><?xml version="1.0" encoding="utf-8"?>
<styleSheet xmlns="http://schemas.openxmlformats.org/spreadsheetml/2006/main" xmlns:mc="http://schemas.openxmlformats.org/markup-compatibility/2006" xmlns:xr9="http://schemas.microsoft.com/office/spreadsheetml/2016/revision9" mc:Ignorable="xr9">
  <numFmts count="72">
    <numFmt numFmtId="41" formatCode="_ * #,##0_ ;_ * \-#,##0_ ;_ * &quot;-&quot;_ ;_ @_ "/>
    <numFmt numFmtId="43" formatCode="_ * #,##0.00_ ;_ * \-#,##0.00_ ;_ * &quot;-&quot;??_ ;_ @_ "/>
    <numFmt numFmtId="176" formatCode="_ \¥* #,##0.00_ ;_ \¥* \-#,##0.00_ ;_ \¥* &quot;-&quot;??_ ;_ @_ "/>
    <numFmt numFmtId="177" formatCode="_ \¥* #,##0_ ;_ \¥* \-#,##0_ ;_ \¥* &quot;-&quot;_ ;_ @_ "/>
    <numFmt numFmtId="178" formatCode="0.00_)"/>
    <numFmt numFmtId="179" formatCode="_-&quot;$&quot;\ * #,##0.00_-;_-&quot;$&quot;\ * #,##0.00\-;_-&quot;$&quot;\ * &quot;-&quot;??_-;_-@_-"/>
    <numFmt numFmtId="180" formatCode="yyyy/m/d;@"/>
    <numFmt numFmtId="181" formatCode="_(&quot;$&quot;* #,##0.00_);_(&quot;$&quot;* \(#,##0.00\);_(&quot;$&quot;* &quot;-&quot;??_);_(@_)"/>
    <numFmt numFmtId="182" formatCode="#,##0.0_);\(#,##0.0\)"/>
    <numFmt numFmtId="183" formatCode="#,##0;\(#,##0\)"/>
    <numFmt numFmtId="184" formatCode="\$#,##0;\(\$#,##0\)"/>
    <numFmt numFmtId="185" formatCode="_-&quot;$&quot;\ * #,##0_-;_-&quot;$&quot;\ * #,##0\-;_-&quot;$&quot;\ * &quot;-&quot;_-;_-@_-"/>
    <numFmt numFmtId="186" formatCode="#\ ??/??"/>
    <numFmt numFmtId="187" formatCode="_-* #,##0\ _k_r_-;\-* #,##0\ _k_r_-;_-* &quot;-&quot;\ _k_r_-;_-@_-"/>
    <numFmt numFmtId="188" formatCode="&quot;$&quot;#,##0_);\(&quot;$&quot;#,##0\)"/>
    <numFmt numFmtId="189" formatCode="&quot;$&quot;#,##0.00_);[Red]\(&quot;$&quot;#,##0.00\)"/>
    <numFmt numFmtId="190" formatCode="_-* #,##0.00\ _k_r_-;\-* #,##0.00\ _k_r_-;_-* &quot;-&quot;??\ _k_r_-;_-@_-"/>
    <numFmt numFmtId="191" formatCode="\$#,##0.00;\(\$#,##0.00\)"/>
    <numFmt numFmtId="192" formatCode="&quot;?t#,##0_);[Red](&quot;&quot;?&quot;\t#,##0\)"/>
    <numFmt numFmtId="193" formatCode="#,##0;[Red]\(#,##0\)"/>
    <numFmt numFmtId="194" formatCode="&quot;綅&quot;\t#,##0_);[Red]\(&quot;綅&quot;\t#,##0\)"/>
    <numFmt numFmtId="195" formatCode="_-&quot;$&quot;* #,##0_-;\-&quot;$&quot;* #,##0_-;_-&quot;$&quot;* &quot;-&quot;_-;_-@_-"/>
    <numFmt numFmtId="196" formatCode="&quot;$&quot;#,##0_);[Red]\(&quot;$&quot;#,##0\)"/>
    <numFmt numFmtId="197" formatCode="#,##0;\-#,##0;&quot;-&quot;"/>
    <numFmt numFmtId="198" formatCode="_(&quot;$&quot;* #,##0_);_(&quot;$&quot;* \(#,##0\);_(&quot;$&quot;* &quot;-&quot;_);_(@_)"/>
    <numFmt numFmtId="199" formatCode="&quot;$&quot;\ #,##0.00_-;[Red]&quot;$&quot;\ #,##0.00\-"/>
    <numFmt numFmtId="200" formatCode="d/mmm/yy"/>
    <numFmt numFmtId="201" formatCode="_-* #,##0.00_-;\-* #,##0.00_-;_-* &quot;-&quot;??_-;_-@_-"/>
    <numFmt numFmtId="202" formatCode="0_ "/>
    <numFmt numFmtId="203" formatCode="&quot;全市合计&quot;0&quot;项&quot;"/>
    <numFmt numFmtId="204" formatCode="&quot;临桂区&quot;0&quot;项&quot;"/>
    <numFmt numFmtId="205" formatCode="yyyy&quot;年&quot;m&quot;月&quot;d&quot;日&quot;;@"/>
    <numFmt numFmtId="206" formatCode="&quot;象山区&quot;0&quot;项&quot;"/>
    <numFmt numFmtId="207" formatCode="&quot;秀峰区&quot;0&quot;项&quot;"/>
    <numFmt numFmtId="208" formatCode="0;_ఀ"/>
    <numFmt numFmtId="209" formatCode="&quot;叠彩区&quot;0&quot;项&quot;"/>
    <numFmt numFmtId="210" formatCode="&quot;七星区&quot;0&quot;项&quot;"/>
    <numFmt numFmtId="211" formatCode="0_);[Red]\(0\)"/>
    <numFmt numFmtId="212" formatCode="&quot;雁山区&quot;0&quot;项&quot;"/>
    <numFmt numFmtId="213" formatCode="&quot;灵川县&quot;0&quot;项&quot;"/>
    <numFmt numFmtId="214" formatCode="&quot;全州县&quot;0&quot;项&quot;"/>
    <numFmt numFmtId="215" formatCode="&quot;兴安县&quot;0&quot;项&quot;"/>
    <numFmt numFmtId="216" formatCode="yyyy&quot;年&quot;m&quot;月&quot;;@"/>
    <numFmt numFmtId="217" formatCode="&quot;永福县&quot;0&quot;项&quot;"/>
    <numFmt numFmtId="218" formatCode="&quot;市水利局&quot;0&quot;项&quot;"/>
    <numFmt numFmtId="219" formatCode="&quot;阳朔县&quot;0&quot;项&quot;"/>
    <numFmt numFmtId="220" formatCode="&quot;灌阳县&quot;0&quot;项&quot;"/>
    <numFmt numFmtId="221" formatCode="&quot;龙胜县&quot;0&quot;项&quot;"/>
    <numFmt numFmtId="222" formatCode="&quot;资源县&quot;0&quot;项&quot;"/>
    <numFmt numFmtId="223" formatCode="&quot;平乐县&quot;0&quot;项&quot;"/>
    <numFmt numFmtId="224" formatCode="&quot;荔浦市&quot;0&quot;项&quot;"/>
    <numFmt numFmtId="225" formatCode="&quot;恭城县&quot;0&quot;项&quot;"/>
    <numFmt numFmtId="226" formatCode="&quot;临桂新区管委会&quot;0&quot;项&quot;"/>
    <numFmt numFmtId="227" formatCode="&quot;经济技术开发区管委会&quot;0&quot;项&quot;"/>
    <numFmt numFmtId="228" formatCode="&quot;经开区&quot;0&quot;项&quot;"/>
    <numFmt numFmtId="229" formatCode="&quot;市发展改革委&quot;0&quot;项&quot;"/>
    <numFmt numFmtId="230" formatCode="&quot;市公安局&quot;0&quot;项&quot;"/>
    <numFmt numFmtId="231" formatCode="&quot;市人力资源社会保障局&quot;0&quot;项&quot;"/>
    <numFmt numFmtId="232" formatCode="&quot;市住房城乡建设局&quot;0&quot;项&quot;"/>
    <numFmt numFmtId="233" formatCode="&quot;市交通运输局&quot;0&quot;项&quot;"/>
    <numFmt numFmtId="234" formatCode="&quot;市卫生健康委&quot;0&quot;项&quot;"/>
    <numFmt numFmtId="235" formatCode="&quot;市退役军人事务局&quot;0&quot;项&quot;"/>
    <numFmt numFmtId="236" formatCode="&quot;市应急管理局&quot;0&quot;项&quot;"/>
    <numFmt numFmtId="237" formatCode="&quot;市城管委&quot;0&quot;项&quot;"/>
    <numFmt numFmtId="238" formatCode="&quot;市林业和园林局&quot;0&quot;项&quot;"/>
    <numFmt numFmtId="239" formatCode="&quot;市国资委&quot;0&quot;项&quot;"/>
    <numFmt numFmtId="240" formatCode="&quot;市经投公司&quot;0&quot;项&quot;"/>
    <numFmt numFmtId="241" formatCode="&quot;市总工会&quot;0&quot;项&quot;"/>
    <numFmt numFmtId="242" formatCode="&quot;桂林旅游发展总公司&quot;0&quot;项&quot;"/>
    <numFmt numFmtId="243" formatCode="&quot;广西电网桂林供电局&quot;0&quot;项&quot;"/>
    <numFmt numFmtId="244" formatCode="&quot;桂林城建集团&quot;0&quot;项&quot;"/>
    <numFmt numFmtId="245" formatCode="&quot;桂林投资集团&quot;0&quot;项&quot;"/>
  </numFmts>
  <fonts count="80">
    <font>
      <sz val="12"/>
      <name val="宋体"/>
      <charset val="134"/>
    </font>
    <font>
      <sz val="10"/>
      <name val="宋体"/>
      <charset val="134"/>
    </font>
    <font>
      <b/>
      <sz val="12"/>
      <name val="宋体"/>
      <charset val="134"/>
    </font>
    <font>
      <b/>
      <sz val="10"/>
      <name val="宋体"/>
      <charset val="134"/>
    </font>
    <font>
      <sz val="16"/>
      <name val="仿宋_GB2312"/>
      <charset val="134"/>
    </font>
    <font>
      <b/>
      <sz val="22"/>
      <name val="黑体"/>
      <charset val="134"/>
    </font>
    <font>
      <b/>
      <sz val="9"/>
      <name val="宋体"/>
      <charset val="134"/>
    </font>
    <font>
      <b/>
      <sz val="10"/>
      <color rgb="FFFF0000"/>
      <name val="宋体"/>
      <charset val="134"/>
    </font>
    <font>
      <sz val="10.5"/>
      <name val="宋体"/>
      <charset val="134"/>
    </font>
    <font>
      <sz val="11"/>
      <color rgb="FF000000"/>
      <name val="宋体"/>
      <charset val="134"/>
    </font>
    <font>
      <u/>
      <sz val="11"/>
      <color rgb="FF0000FF"/>
      <name val="宋体"/>
      <charset val="134"/>
    </font>
    <font>
      <u/>
      <sz val="11"/>
      <color rgb="FF800080"/>
      <name val="宋体"/>
      <charset val="134"/>
    </font>
    <font>
      <sz val="11"/>
      <color rgb="FFFF0000"/>
      <name val="宋体"/>
      <charset val="134"/>
    </font>
    <font>
      <b/>
      <sz val="18"/>
      <color rgb="FF1F497D"/>
      <name val="宋体"/>
      <charset val="134"/>
    </font>
    <font>
      <i/>
      <sz val="11"/>
      <color rgb="FF7F7F7F"/>
      <name val="宋体"/>
      <charset val="134"/>
    </font>
    <font>
      <b/>
      <sz val="15"/>
      <color rgb="FF1F497D"/>
      <name val="宋体"/>
      <charset val="134"/>
    </font>
    <font>
      <b/>
      <sz val="13"/>
      <color rgb="FF1F497D"/>
      <name val="宋体"/>
      <charset val="134"/>
    </font>
    <font>
      <b/>
      <sz val="11"/>
      <color rgb="FF1F497D"/>
      <name val="宋体"/>
      <charset val="134"/>
    </font>
    <font>
      <sz val="11"/>
      <color rgb="FF3F3F76"/>
      <name val="宋体"/>
      <charset val="134"/>
    </font>
    <font>
      <b/>
      <sz val="11"/>
      <color rgb="FF3F3F3F"/>
      <name val="宋体"/>
      <charset val="134"/>
    </font>
    <font>
      <b/>
      <sz val="11"/>
      <color rgb="FFFA7D00"/>
      <name val="宋体"/>
      <charset val="134"/>
    </font>
    <font>
      <b/>
      <sz val="11"/>
      <color rgb="FFFFFFFF"/>
      <name val="宋体"/>
      <charset val="134"/>
    </font>
    <font>
      <sz val="11"/>
      <color rgb="FFFA7D00"/>
      <name val="宋体"/>
      <charset val="134"/>
    </font>
    <font>
      <b/>
      <sz val="11"/>
      <color rgb="FF000000"/>
      <name val="宋体"/>
      <charset val="134"/>
    </font>
    <font>
      <sz val="11"/>
      <color rgb="FF006100"/>
      <name val="宋体"/>
      <charset val="134"/>
    </font>
    <font>
      <sz val="11"/>
      <color rgb="FF9C0006"/>
      <name val="宋体"/>
      <charset val="134"/>
    </font>
    <font>
      <sz val="11"/>
      <color rgb="FF9C6500"/>
      <name val="宋体"/>
      <charset val="134"/>
    </font>
    <font>
      <sz val="11"/>
      <color rgb="FFFFFFFF"/>
      <name val="宋体"/>
      <charset val="134"/>
    </font>
    <font>
      <sz val="12"/>
      <name val="Times New Roman"/>
      <charset val="134"/>
    </font>
    <font>
      <sz val="12"/>
      <color rgb="FFFFFFFF"/>
      <name val="宋体"/>
      <charset val="134"/>
    </font>
    <font>
      <sz val="10"/>
      <name val="Arial"/>
      <charset val="134"/>
    </font>
    <font>
      <sz val="10"/>
      <name val="Geneva"/>
      <charset val="134"/>
    </font>
    <font>
      <sz val="12"/>
      <color rgb="FF000000"/>
      <name val="宋体"/>
      <charset val="134"/>
    </font>
    <font>
      <sz val="11"/>
      <color rgb="FF333399"/>
      <name val="宋体"/>
      <charset val="134"/>
    </font>
    <font>
      <sz val="11"/>
      <color rgb="FF800080"/>
      <name val="宋体"/>
      <charset val="134"/>
    </font>
    <font>
      <sz val="10.5"/>
      <color rgb="FF800080"/>
      <name val="宋体"/>
      <charset val="134"/>
    </font>
    <font>
      <sz val="12"/>
      <color rgb="FF800080"/>
      <name val="楷体_GB2312"/>
      <charset val="134"/>
    </font>
    <font>
      <sz val="12"/>
      <color rgb="FF800080"/>
      <name val="宋体"/>
      <charset val="134"/>
    </font>
    <font>
      <sz val="7"/>
      <name val="Helv"/>
      <charset val="134"/>
    </font>
    <font>
      <sz val="11"/>
      <color rgb="FF008000"/>
      <name val="宋体"/>
      <charset val="134"/>
    </font>
    <font>
      <sz val="10"/>
      <name val="Helv"/>
      <charset val="134"/>
    </font>
    <font>
      <sz val="10"/>
      <color rgb="FF800080"/>
      <name val="宋体"/>
      <charset val="134"/>
    </font>
    <font>
      <sz val="10"/>
      <color rgb="FF800080"/>
      <name val="Tahoma"/>
      <charset val="134"/>
    </font>
    <font>
      <b/>
      <sz val="11"/>
      <color rgb="FFFF9900"/>
      <name val="宋体"/>
      <charset val="134"/>
    </font>
    <font>
      <b/>
      <sz val="10"/>
      <name val="MS Sans Serif"/>
      <charset val="134"/>
    </font>
    <font>
      <sz val="10"/>
      <name val="楷体_GB2312"/>
      <charset val="134"/>
    </font>
    <font>
      <b/>
      <sz val="18"/>
      <color rgb="FF333399"/>
      <name val="宋体"/>
      <charset val="134"/>
    </font>
    <font>
      <b/>
      <i/>
      <sz val="16"/>
      <name val="Helv"/>
      <charset val="134"/>
    </font>
    <font>
      <b/>
      <sz val="11"/>
      <color rgb="FF003366"/>
      <name val="宋体"/>
      <charset val="134"/>
    </font>
    <font>
      <b/>
      <sz val="15"/>
      <color rgb="FF003366"/>
      <name val="宋体"/>
      <charset val="134"/>
    </font>
    <font>
      <b/>
      <sz val="10"/>
      <name val="Tms Rmn"/>
      <charset val="134"/>
    </font>
    <font>
      <b/>
      <sz val="13"/>
      <color rgb="FF003366"/>
      <name val="宋体"/>
      <charset val="134"/>
    </font>
    <font>
      <sz val="12"/>
      <color rgb="FF800000"/>
      <name val="宋体"/>
      <charset val="134"/>
    </font>
    <font>
      <sz val="10"/>
      <color rgb="FF000000"/>
      <name val="Arial"/>
      <charset val="134"/>
    </font>
    <font>
      <sz val="8"/>
      <name val="Times New Roman"/>
      <charset val="134"/>
    </font>
    <font>
      <sz val="12"/>
      <name val="Helv"/>
      <charset val="134"/>
    </font>
    <font>
      <sz val="10"/>
      <name val="Times New Roman"/>
      <charset val="134"/>
    </font>
    <font>
      <i/>
      <sz val="11"/>
      <color rgb="FF808080"/>
      <name val="宋体"/>
      <charset val="134"/>
    </font>
    <font>
      <sz val="12"/>
      <name val="Arial"/>
      <charset val="134"/>
    </font>
    <font>
      <sz val="8"/>
      <name val="Arial"/>
      <charset val="134"/>
    </font>
    <font>
      <sz val="11"/>
      <color rgb="FFFF9900"/>
      <name val="宋体"/>
      <charset val="134"/>
    </font>
    <font>
      <sz val="10"/>
      <name val="MS Sans Serif"/>
      <charset val="134"/>
    </font>
    <font>
      <sz val="11"/>
      <color rgb="FF993300"/>
      <name val="宋体"/>
      <charset val="134"/>
    </font>
    <font>
      <b/>
      <sz val="11"/>
      <color rgb="FF333333"/>
      <name val="宋体"/>
      <charset val="134"/>
    </font>
    <font>
      <b/>
      <sz val="18"/>
      <color rgb="FF003366"/>
      <name val="宋体"/>
      <charset val="134"/>
    </font>
    <font>
      <sz val="7"/>
      <color rgb="FFFF0000"/>
      <name val="Helv"/>
      <charset val="134"/>
    </font>
    <font>
      <b/>
      <sz val="14"/>
      <name val="楷体"/>
      <charset val="134"/>
    </font>
    <font>
      <b/>
      <sz val="12"/>
      <name val="Arial"/>
      <charset val="134"/>
    </font>
    <font>
      <b/>
      <sz val="18"/>
      <name val="Arial"/>
      <charset val="134"/>
    </font>
    <font>
      <sz val="7"/>
      <name val="Small Fonts"/>
      <charset val="134"/>
    </font>
    <font>
      <sz val="10"/>
      <name val="Courier"/>
      <charset val="134"/>
    </font>
    <font>
      <sz val="10"/>
      <name val="楷体"/>
      <charset val="134"/>
    </font>
    <font>
      <sz val="9"/>
      <name val="宋体"/>
      <charset val="134"/>
    </font>
    <font>
      <sz val="12"/>
      <color rgb="FFFFFFFF"/>
      <name val="Helv"/>
      <charset val="134"/>
    </font>
    <font>
      <u/>
      <sz val="7.5"/>
      <color rgb="FF0000FF"/>
      <name val="Arial"/>
      <charset val="134"/>
    </font>
    <font>
      <u/>
      <sz val="7.5"/>
      <color rgb="FF800080"/>
      <name val="Arial"/>
      <charset val="134"/>
    </font>
    <font>
      <sz val="10"/>
      <color rgb="FF000000"/>
      <name val="MS Sans Serif"/>
      <charset val="134"/>
    </font>
    <font>
      <sz val="11"/>
      <name val="宋体"/>
      <charset val="134"/>
    </font>
    <font>
      <b/>
      <sz val="22"/>
      <color rgb="FFFF0000"/>
      <name val="黑体"/>
      <charset val="134"/>
    </font>
    <font>
      <sz val="9"/>
      <name val="宋体"/>
      <charset val="134"/>
    </font>
  </fonts>
  <fills count="5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4F81BD"/>
        <bgColor indexed="64"/>
      </patternFill>
    </fill>
    <fill>
      <patternFill patternType="solid">
        <fgColor rgb="FFDBE5F1"/>
        <bgColor indexed="64"/>
      </patternFill>
    </fill>
    <fill>
      <patternFill patternType="solid">
        <fgColor rgb="FFB8CCE4"/>
        <bgColor indexed="64"/>
      </patternFill>
    </fill>
    <fill>
      <patternFill patternType="solid">
        <fgColor rgb="FF95B3D7"/>
        <bgColor indexed="64"/>
      </patternFill>
    </fill>
    <fill>
      <patternFill patternType="solid">
        <fgColor rgb="FFC0504D"/>
        <bgColor indexed="64"/>
      </patternFill>
    </fill>
    <fill>
      <patternFill patternType="solid">
        <fgColor rgb="FFF2DBDA"/>
        <bgColor indexed="64"/>
      </patternFill>
    </fill>
    <fill>
      <patternFill patternType="solid">
        <fgColor rgb="FFE5B8B7"/>
        <bgColor indexed="64"/>
      </patternFill>
    </fill>
    <fill>
      <patternFill patternType="solid">
        <fgColor rgb="FFD99593"/>
        <bgColor indexed="64"/>
      </patternFill>
    </fill>
    <fill>
      <patternFill patternType="solid">
        <fgColor rgb="FF9BBB59"/>
        <bgColor indexed="64"/>
      </patternFill>
    </fill>
    <fill>
      <patternFill patternType="solid">
        <fgColor rgb="FFEAF1DD"/>
        <bgColor indexed="64"/>
      </patternFill>
    </fill>
    <fill>
      <patternFill patternType="solid">
        <fgColor rgb="FFD7E4BC"/>
        <bgColor indexed="64"/>
      </patternFill>
    </fill>
    <fill>
      <patternFill patternType="solid">
        <fgColor rgb="FFC2D69A"/>
        <bgColor indexed="64"/>
      </patternFill>
    </fill>
    <fill>
      <patternFill patternType="solid">
        <fgColor rgb="FF800080"/>
        <bgColor indexed="64"/>
      </patternFill>
    </fill>
    <fill>
      <patternFill patternType="solid">
        <fgColor rgb="FFE5E0EC"/>
        <bgColor indexed="64"/>
      </patternFill>
    </fill>
    <fill>
      <patternFill patternType="solid">
        <fgColor rgb="FFCCC0DA"/>
        <bgColor indexed="64"/>
      </patternFill>
    </fill>
    <fill>
      <patternFill patternType="solid">
        <fgColor rgb="FFB2A1C7"/>
        <bgColor indexed="64"/>
      </patternFill>
    </fill>
    <fill>
      <patternFill patternType="solid">
        <fgColor rgb="FF4BACC6"/>
        <bgColor indexed="64"/>
      </patternFill>
    </fill>
    <fill>
      <patternFill patternType="solid">
        <fgColor rgb="FFDBEEF3"/>
        <bgColor indexed="64"/>
      </patternFill>
    </fill>
    <fill>
      <patternFill patternType="solid">
        <fgColor rgb="FFB6DDE8"/>
        <bgColor indexed="64"/>
      </patternFill>
    </fill>
    <fill>
      <patternFill patternType="solid">
        <fgColor rgb="FF93CDDD"/>
        <bgColor indexed="64"/>
      </patternFill>
    </fill>
    <fill>
      <patternFill patternType="solid">
        <fgColor rgb="FFFF6600"/>
        <bgColor indexed="64"/>
      </patternFill>
    </fill>
    <fill>
      <patternFill patternType="solid">
        <fgColor rgb="FFFDE9D9"/>
        <bgColor indexed="64"/>
      </patternFill>
    </fill>
    <fill>
      <patternFill patternType="solid">
        <fgColor rgb="FFFCD5B4"/>
        <bgColor indexed="64"/>
      </patternFill>
    </fill>
    <fill>
      <patternFill patternType="solid">
        <fgColor rgb="FFFAC090"/>
        <bgColor indexed="64"/>
      </patternFill>
    </fill>
    <fill>
      <patternFill patternType="solid">
        <fgColor rgb="FFFF9900"/>
        <bgColor indexed="64"/>
      </patternFill>
    </fill>
    <fill>
      <patternFill patternType="solid">
        <fgColor rgb="FF666699"/>
        <bgColor indexed="64"/>
      </patternFill>
    </fill>
    <fill>
      <patternFill patternType="solid">
        <fgColor rgb="FFC0C0C0"/>
        <bgColor indexed="64"/>
      </patternFill>
    </fill>
    <fill>
      <patternFill patternType="solid">
        <fgColor rgb="FF969696"/>
        <bgColor indexed="64"/>
      </patternFill>
    </fill>
    <fill>
      <patternFill patternType="solid">
        <fgColor rgb="FFFF99CC"/>
        <bgColor indexed="64"/>
      </patternFill>
    </fill>
    <fill>
      <patternFill patternType="solid">
        <fgColor rgb="FF33CCCC"/>
        <bgColor indexed="64"/>
      </patternFill>
    </fill>
    <fill>
      <patternFill patternType="solid">
        <fgColor rgb="FFFFCC00"/>
        <bgColor indexed="64"/>
      </patternFill>
    </fill>
    <fill>
      <patternFill patternType="solid">
        <fgColor rgb="FFCC99FF"/>
        <bgColor indexed="64"/>
      </patternFill>
    </fill>
    <fill>
      <patternFill patternType="solid">
        <fgColor rgb="FFFF8080"/>
        <bgColor indexed="64"/>
      </patternFill>
    </fill>
    <fill>
      <patternFill patternType="solid">
        <fgColor rgb="FFCCFFCC"/>
        <bgColor indexed="64"/>
      </patternFill>
    </fill>
    <fill>
      <patternFill patternType="solid">
        <fgColor rgb="FFCCCCFF"/>
        <bgColor indexed="64"/>
      </patternFill>
    </fill>
    <fill>
      <patternFill patternType="solid">
        <fgColor rgb="FF993366"/>
        <bgColor indexed="64"/>
      </patternFill>
    </fill>
    <fill>
      <patternFill patternType="solid">
        <fgColor rgb="FF99CCFF"/>
        <bgColor indexed="64"/>
      </patternFill>
    </fill>
    <fill>
      <patternFill patternType="solid">
        <fgColor rgb="FF0066CC"/>
        <bgColor indexed="64"/>
      </patternFill>
    </fill>
    <fill>
      <patternFill patternType="solid">
        <fgColor rgb="FFCCFFFF"/>
        <bgColor indexed="64"/>
      </patternFill>
    </fill>
    <fill>
      <patternFill patternType="gray0625">
        <fgColor rgb="FF000000"/>
        <bgColor rgb="FFFFFFFF"/>
      </patternFill>
    </fill>
    <fill>
      <patternFill patternType="solid">
        <fgColor rgb="FF00FFFF"/>
        <bgColor indexed="64"/>
      </patternFill>
    </fill>
    <fill>
      <patternFill patternType="solid">
        <fgColor rgb="FFFFFF99"/>
        <bgColor indexed="64"/>
      </patternFill>
    </fill>
    <fill>
      <patternFill patternType="mediumGray">
        <fgColor rgb="FFC0C0C0"/>
        <bgColor rgb="FFFFFFFF"/>
      </patternFill>
    </fill>
    <fill>
      <patternFill patternType="solid">
        <fgColor rgb="FF0000FF"/>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rgb="FF4F81BD"/>
      </bottom>
      <diagonal/>
    </border>
    <border>
      <left/>
      <right/>
      <top/>
      <bottom style="medium">
        <color rgb="FFA6BFDE"/>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4F81BD"/>
      </top>
      <bottom style="double">
        <color rgb="FF4F81BD"/>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medium">
        <color auto="1"/>
      </bottom>
      <diagonal/>
    </border>
    <border>
      <left/>
      <right/>
      <top/>
      <bottom style="medium">
        <color rgb="FF0066CC"/>
      </bottom>
      <diagonal/>
    </border>
    <border>
      <left/>
      <right/>
      <top/>
      <bottom style="thick">
        <color rgb="FF333399"/>
      </bottom>
      <diagonal/>
    </border>
    <border>
      <left/>
      <right/>
      <top/>
      <bottom style="thick">
        <color rgb="FFC0C0C0"/>
      </bottom>
      <diagonal/>
    </border>
    <border>
      <left style="thin">
        <color rgb="FFC0C0C0"/>
      </left>
      <right style="thin">
        <color rgb="FFC0C0C0"/>
      </right>
      <top style="thin">
        <color rgb="FFC0C0C0"/>
      </top>
      <bottom style="thin">
        <color rgb="FFC0C0C0"/>
      </bottom>
      <diagonal/>
    </border>
    <border>
      <left/>
      <right/>
      <top/>
      <bottom style="double">
        <color rgb="FFFF9900"/>
      </bottom>
      <diagonal/>
    </border>
    <border>
      <left style="thin">
        <color rgb="FF333333"/>
      </left>
      <right style="thin">
        <color rgb="FF333333"/>
      </right>
      <top style="thin">
        <color rgb="FF333333"/>
      </top>
      <bottom style="thin">
        <color rgb="FF333333"/>
      </bottom>
      <diagonal/>
    </border>
    <border>
      <left/>
      <right/>
      <top style="thin">
        <color auto="1"/>
      </top>
      <bottom style="double">
        <color auto="1"/>
      </bottom>
      <diagonal/>
    </border>
    <border>
      <left/>
      <right/>
      <top style="thin">
        <color auto="1"/>
      </top>
      <bottom/>
      <diagonal/>
    </border>
    <border>
      <left/>
      <right/>
      <top style="medium">
        <color auto="1"/>
      </top>
      <bottom style="medium">
        <color auto="1"/>
      </bottom>
      <diagonal/>
    </border>
    <border>
      <left style="hair">
        <color auto="1"/>
      </left>
      <right style="hair">
        <color auto="1"/>
      </right>
      <top style="hair">
        <color auto="1"/>
      </top>
      <bottom style="hair">
        <color auto="1"/>
      </bottom>
      <diagonal/>
    </border>
    <border>
      <left/>
      <right style="thin">
        <color auto="1"/>
      </right>
      <top/>
      <bottom style="thin">
        <color auto="1"/>
      </bottom>
      <diagonal/>
    </border>
    <border>
      <left/>
      <right/>
      <top style="thin">
        <color auto="1"/>
      </top>
      <bottom style="thin">
        <color auto="1"/>
      </bottom>
      <diagonal/>
    </border>
  </borders>
  <cellStyleXfs count="761">
    <xf numFmtId="0" fontId="0" fillId="0" borderId="0">
      <alignment vertical="center"/>
    </xf>
    <xf numFmtId="43" fontId="9" fillId="0" borderId="0" applyProtection="0">
      <alignment vertical="center"/>
    </xf>
    <xf numFmtId="176" fontId="9" fillId="0" borderId="0" applyProtection="0">
      <alignment vertical="center"/>
    </xf>
    <xf numFmtId="9" fontId="9" fillId="0" borderId="0" applyProtection="0">
      <alignment vertical="center"/>
    </xf>
    <xf numFmtId="41" fontId="9" fillId="0" borderId="0" applyProtection="0">
      <alignment vertical="center"/>
    </xf>
    <xf numFmtId="177" fontId="9" fillId="0" borderId="0" applyProtection="0">
      <alignment vertical="center"/>
    </xf>
    <xf numFmtId="0" fontId="10" fillId="0" borderId="0" applyProtection="0">
      <alignment vertical="center"/>
    </xf>
    <xf numFmtId="0" fontId="11" fillId="0" borderId="0" applyProtection="0">
      <alignment vertical="center"/>
    </xf>
    <xf numFmtId="0" fontId="9" fillId="3" borderId="8" applyProtection="0">
      <alignment vertical="center"/>
    </xf>
    <xf numFmtId="0" fontId="12" fillId="0" borderId="0" applyProtection="0">
      <alignment vertical="center"/>
    </xf>
    <xf numFmtId="0" fontId="13" fillId="0" borderId="0" applyProtection="0">
      <alignment vertical="center"/>
    </xf>
    <xf numFmtId="0" fontId="14" fillId="0" borderId="0" applyProtection="0">
      <alignment vertical="center"/>
    </xf>
    <xf numFmtId="0" fontId="15" fillId="0" borderId="9" applyProtection="0">
      <alignment vertical="center"/>
    </xf>
    <xf numFmtId="0" fontId="16" fillId="0" borderId="9" applyProtection="0">
      <alignment vertical="center"/>
    </xf>
    <xf numFmtId="0" fontId="17" fillId="0" borderId="10" applyProtection="0">
      <alignment vertical="center"/>
    </xf>
    <xf numFmtId="0" fontId="17" fillId="0" borderId="0" applyProtection="0">
      <alignment vertical="center"/>
    </xf>
    <xf numFmtId="0" fontId="18" fillId="4" borderId="11" applyProtection="0">
      <alignment vertical="center"/>
    </xf>
    <xf numFmtId="0" fontId="19" fillId="5" borderId="12" applyProtection="0">
      <alignment vertical="center"/>
    </xf>
    <xf numFmtId="0" fontId="20" fillId="5" borderId="11" applyProtection="0">
      <alignment vertical="center"/>
    </xf>
    <xf numFmtId="0" fontId="21" fillId="6" borderId="13" applyProtection="0">
      <alignment vertical="center"/>
    </xf>
    <xf numFmtId="0" fontId="22" fillId="0" borderId="14" applyProtection="0">
      <alignment vertical="center"/>
    </xf>
    <xf numFmtId="0" fontId="23" fillId="0" borderId="15" applyProtection="0">
      <alignment vertical="center"/>
    </xf>
    <xf numFmtId="0" fontId="24" fillId="7" borderId="0" applyProtection="0">
      <alignment vertical="center"/>
    </xf>
    <xf numFmtId="0" fontId="25" fillId="8" borderId="0" applyProtection="0">
      <alignment vertical="center"/>
    </xf>
    <xf numFmtId="0" fontId="26" fillId="9" borderId="0" applyProtection="0">
      <alignment vertical="center"/>
    </xf>
    <xf numFmtId="0" fontId="27" fillId="10" borderId="0" applyProtection="0">
      <alignment vertical="center"/>
    </xf>
    <xf numFmtId="0" fontId="9" fillId="11" borderId="0" applyProtection="0">
      <alignment vertical="center"/>
    </xf>
    <xf numFmtId="0" fontId="9" fillId="12" borderId="0" applyProtection="0">
      <alignment vertical="center"/>
    </xf>
    <xf numFmtId="0" fontId="27" fillId="13" borderId="0" applyProtection="0">
      <alignment vertical="center"/>
    </xf>
    <xf numFmtId="0" fontId="27" fillId="14" borderId="0" applyProtection="0">
      <alignment vertical="center"/>
    </xf>
    <xf numFmtId="0" fontId="9" fillId="15" borderId="0" applyProtection="0">
      <alignment vertical="center"/>
    </xf>
    <xf numFmtId="0" fontId="9" fillId="16" borderId="0" applyProtection="0">
      <alignment vertical="center"/>
    </xf>
    <xf numFmtId="0" fontId="27" fillId="17" borderId="0" applyProtection="0">
      <alignment vertical="center"/>
    </xf>
    <xf numFmtId="0" fontId="27" fillId="18" borderId="0" applyProtection="0">
      <alignment vertical="center"/>
    </xf>
    <xf numFmtId="0" fontId="9" fillId="19" borderId="0" applyProtection="0">
      <alignment vertical="center"/>
    </xf>
    <xf numFmtId="0" fontId="9" fillId="20" borderId="0" applyProtection="0">
      <alignment vertical="center"/>
    </xf>
    <xf numFmtId="0" fontId="27" fillId="21" borderId="0" applyProtection="0">
      <alignment vertical="center"/>
    </xf>
    <xf numFmtId="0" fontId="27" fillId="22" borderId="0" applyProtection="0">
      <alignment vertical="center"/>
    </xf>
    <xf numFmtId="0" fontId="9" fillId="23" borderId="0" applyProtection="0">
      <alignment vertical="center"/>
    </xf>
    <xf numFmtId="0" fontId="9" fillId="24" borderId="0" applyProtection="0">
      <alignment vertical="center"/>
    </xf>
    <xf numFmtId="0" fontId="27" fillId="25" borderId="0" applyProtection="0">
      <alignment vertical="center"/>
    </xf>
    <xf numFmtId="0" fontId="27" fillId="26" borderId="0" applyProtection="0">
      <alignment vertical="center"/>
    </xf>
    <xf numFmtId="0" fontId="9" fillId="27" borderId="0" applyProtection="0">
      <alignment vertical="center"/>
    </xf>
    <xf numFmtId="0" fontId="9" fillId="28" borderId="0" applyProtection="0">
      <alignment vertical="center"/>
    </xf>
    <xf numFmtId="0" fontId="27" fillId="29" borderId="0" applyProtection="0">
      <alignment vertical="center"/>
    </xf>
    <xf numFmtId="0" fontId="27" fillId="30" borderId="0" applyProtection="0">
      <alignment vertical="center"/>
    </xf>
    <xf numFmtId="0" fontId="9" fillId="31" borderId="0" applyProtection="0">
      <alignment vertical="center"/>
    </xf>
    <xf numFmtId="0" fontId="9" fillId="32" borderId="0" applyProtection="0">
      <alignment vertical="center"/>
    </xf>
    <xf numFmtId="0" fontId="27" fillId="33" borderId="0" applyProtection="0">
      <alignment vertical="center"/>
    </xf>
    <xf numFmtId="0" fontId="28" fillId="0" borderId="0">
      <alignment vertical="center"/>
    </xf>
    <xf numFmtId="0" fontId="29" fillId="34" borderId="0" applyProtection="0">
      <alignment vertical="center"/>
    </xf>
    <xf numFmtId="0" fontId="29" fillId="35" borderId="0" applyProtection="0">
      <alignment vertical="center"/>
    </xf>
    <xf numFmtId="0" fontId="0" fillId="0" borderId="0">
      <alignment vertical="center"/>
    </xf>
    <xf numFmtId="0" fontId="30" fillId="0" borderId="0">
      <alignment vertical="center"/>
    </xf>
    <xf numFmtId="0" fontId="31" fillId="0" borderId="0">
      <alignment vertical="center"/>
    </xf>
    <xf numFmtId="0" fontId="32" fillId="36" borderId="0" applyProtection="0">
      <alignment vertical="center"/>
    </xf>
    <xf numFmtId="0" fontId="9" fillId="0" borderId="0">
      <alignment vertical="center"/>
    </xf>
    <xf numFmtId="0" fontId="33" fillId="4" borderId="16" applyProtection="0">
      <alignment vertical="center"/>
    </xf>
    <xf numFmtId="0" fontId="28" fillId="0" borderId="0">
      <alignment vertical="center"/>
    </xf>
    <xf numFmtId="0" fontId="28" fillId="0" borderId="0">
      <alignment vertical="center"/>
    </xf>
    <xf numFmtId="0" fontId="21" fillId="37" borderId="17" applyProtection="0">
      <alignment vertical="center"/>
    </xf>
    <xf numFmtId="0" fontId="9" fillId="0" borderId="0">
      <alignment vertical="center"/>
    </xf>
    <xf numFmtId="0" fontId="0" fillId="0" borderId="0"/>
    <xf numFmtId="0" fontId="28" fillId="0" borderId="0">
      <alignment vertical="center"/>
    </xf>
    <xf numFmtId="0" fontId="27" fillId="34" borderId="0" applyProtection="0">
      <alignment vertical="center"/>
    </xf>
    <xf numFmtId="0" fontId="34" fillId="38" borderId="0" applyProtection="0">
      <alignment vertical="center"/>
    </xf>
    <xf numFmtId="0" fontId="27" fillId="39" borderId="0" applyProtection="0">
      <alignment vertical="center"/>
    </xf>
    <xf numFmtId="0" fontId="34" fillId="38" borderId="0" applyProtection="0">
      <alignment vertical="center"/>
    </xf>
    <xf numFmtId="0" fontId="0" fillId="0" borderId="0">
      <alignment vertical="center"/>
    </xf>
    <xf numFmtId="0" fontId="9" fillId="40" borderId="0" applyProtection="0">
      <alignment vertical="center"/>
    </xf>
    <xf numFmtId="0" fontId="34" fillId="38" borderId="0" applyProtection="0">
      <alignment vertical="center"/>
    </xf>
    <xf numFmtId="0" fontId="35" fillId="41" borderId="0" applyProtection="0">
      <alignment vertical="center"/>
    </xf>
    <xf numFmtId="0" fontId="27" fillId="42" borderId="0" applyProtection="0">
      <alignment vertical="center"/>
    </xf>
    <xf numFmtId="0" fontId="9" fillId="41" borderId="0" applyProtection="0">
      <alignment vertical="center"/>
    </xf>
    <xf numFmtId="0" fontId="27" fillId="42" borderId="0" applyProtection="0">
      <alignment vertical="center"/>
    </xf>
    <xf numFmtId="0" fontId="0" fillId="0" borderId="0">
      <alignment vertical="center"/>
    </xf>
    <xf numFmtId="0" fontId="35" fillId="38" borderId="0" applyProtection="0">
      <alignment vertical="center"/>
    </xf>
    <xf numFmtId="0" fontId="36" fillId="38" borderId="0" applyProtection="0">
      <alignment vertical="center"/>
    </xf>
    <xf numFmtId="0" fontId="34" fillId="38" borderId="0" applyProtection="0">
      <alignment vertical="center"/>
    </xf>
    <xf numFmtId="0" fontId="9" fillId="38" borderId="0" applyProtection="0">
      <alignment vertical="center"/>
    </xf>
    <xf numFmtId="0" fontId="34" fillId="38" borderId="0" applyProtection="0">
      <alignment vertical="center"/>
    </xf>
    <xf numFmtId="0" fontId="0" fillId="0" borderId="0">
      <alignment vertical="center"/>
    </xf>
    <xf numFmtId="0" fontId="28" fillId="0" borderId="0">
      <alignment vertical="center"/>
    </xf>
    <xf numFmtId="0" fontId="0" fillId="0" borderId="0" applyProtection="0">
      <alignment vertical="center"/>
    </xf>
    <xf numFmtId="0" fontId="28" fillId="0" borderId="0">
      <alignment vertical="center"/>
    </xf>
    <xf numFmtId="0" fontId="35" fillId="41" borderId="0" applyProtection="0">
      <alignment vertical="center"/>
    </xf>
    <xf numFmtId="0" fontId="37" fillId="38" borderId="0" applyProtection="0">
      <alignment vertical="center"/>
    </xf>
    <xf numFmtId="0" fontId="28" fillId="0" borderId="0">
      <alignment vertical="center"/>
    </xf>
    <xf numFmtId="0" fontId="9" fillId="43" borderId="0" applyProtection="0">
      <alignment vertical="center"/>
    </xf>
    <xf numFmtId="0" fontId="9" fillId="43" borderId="0" applyProtection="0">
      <alignment vertical="center"/>
    </xf>
    <xf numFmtId="0" fontId="28" fillId="0" borderId="0">
      <alignment vertical="center"/>
    </xf>
    <xf numFmtId="0" fontId="28" fillId="0" borderId="0">
      <alignment vertical="center"/>
    </xf>
    <xf numFmtId="0" fontId="9" fillId="41" borderId="0" applyProtection="0">
      <alignment vertical="center"/>
    </xf>
    <xf numFmtId="0" fontId="0" fillId="0" borderId="0">
      <alignment vertical="center"/>
    </xf>
    <xf numFmtId="0" fontId="34" fillId="38" borderId="0" applyProtection="0">
      <alignment vertical="center"/>
    </xf>
    <xf numFmtId="0" fontId="28" fillId="0" borderId="0">
      <alignment vertical="center"/>
    </xf>
    <xf numFmtId="0" fontId="28" fillId="0" borderId="0">
      <alignment vertical="center"/>
    </xf>
    <xf numFmtId="0" fontId="28" fillId="0" borderId="0">
      <alignment vertical="center"/>
    </xf>
    <xf numFmtId="0" fontId="34" fillId="38" borderId="0" applyProtection="0">
      <alignment vertical="center"/>
    </xf>
    <xf numFmtId="0" fontId="34" fillId="38" borderId="0" applyProtection="0">
      <alignment vertical="center"/>
    </xf>
    <xf numFmtId="0" fontId="28" fillId="0" borderId="0">
      <alignment vertical="center"/>
    </xf>
    <xf numFmtId="0" fontId="28" fillId="0" borderId="0">
      <alignment vertical="center"/>
    </xf>
    <xf numFmtId="0" fontId="0" fillId="0" borderId="0">
      <alignment vertical="center"/>
    </xf>
    <xf numFmtId="0" fontId="30" fillId="0" borderId="0">
      <alignment vertical="center"/>
    </xf>
    <xf numFmtId="0" fontId="34" fillId="38" borderId="0" applyProtection="0">
      <alignment vertical="center"/>
    </xf>
    <xf numFmtId="0" fontId="29" fillId="39" borderId="0" applyProtection="0">
      <alignment vertical="center"/>
    </xf>
    <xf numFmtId="0" fontId="34" fillId="41" borderId="0" applyProtection="0">
      <alignment vertical="center"/>
    </xf>
    <xf numFmtId="3" fontId="38" fillId="0" borderId="0">
      <alignment vertical="center"/>
    </xf>
    <xf numFmtId="0" fontId="28" fillId="0" borderId="0">
      <alignment vertical="center"/>
    </xf>
    <xf numFmtId="0" fontId="34" fillId="41" borderId="0" applyProtection="0">
      <alignment vertical="center"/>
    </xf>
    <xf numFmtId="0" fontId="34" fillId="38" borderId="0" applyProtection="0">
      <alignment vertical="center"/>
    </xf>
    <xf numFmtId="0" fontId="39" fillId="43" borderId="0">
      <alignment vertical="center"/>
    </xf>
    <xf numFmtId="0" fontId="34" fillId="38" borderId="0" applyProtection="0">
      <alignment vertical="center"/>
    </xf>
    <xf numFmtId="0" fontId="32" fillId="44" borderId="0" applyProtection="0">
      <alignment vertical="center"/>
    </xf>
    <xf numFmtId="0" fontId="40" fillId="0" borderId="0">
      <alignment vertical="center"/>
    </xf>
    <xf numFmtId="0" fontId="35" fillId="41" borderId="0" applyProtection="0">
      <alignment vertical="center"/>
    </xf>
    <xf numFmtId="0" fontId="29" fillId="37" borderId="0" applyProtection="0">
      <alignment vertical="center"/>
    </xf>
    <xf numFmtId="0" fontId="32" fillId="43" borderId="0" applyProtection="0">
      <alignment vertical="center"/>
    </xf>
    <xf numFmtId="0" fontId="29" fillId="45" borderId="0" applyProtection="0">
      <alignment vertical="center"/>
    </xf>
    <xf numFmtId="0" fontId="34" fillId="38" borderId="0" applyProtection="0">
      <alignment vertical="center"/>
    </xf>
    <xf numFmtId="0" fontId="0" fillId="0" borderId="0">
      <alignment vertical="center"/>
    </xf>
    <xf numFmtId="0" fontId="29" fillId="35" borderId="0" applyProtection="0">
      <alignment vertical="center"/>
    </xf>
    <xf numFmtId="0" fontId="9" fillId="0" borderId="0">
      <alignment vertical="center"/>
    </xf>
    <xf numFmtId="0" fontId="40" fillId="0" borderId="0">
      <alignment vertical="center"/>
      <protection locked="0" hidden="1"/>
    </xf>
    <xf numFmtId="0" fontId="27" fillId="34" borderId="0" applyProtection="0">
      <alignment vertical="center"/>
    </xf>
    <xf numFmtId="0" fontId="27" fillId="22" borderId="0" applyProtection="0">
      <alignment vertical="center"/>
    </xf>
    <xf numFmtId="0" fontId="34" fillId="38" borderId="0" applyProtection="0">
      <alignment vertical="center"/>
    </xf>
    <xf numFmtId="0" fontId="28" fillId="0" borderId="0">
      <alignment vertical="center"/>
    </xf>
    <xf numFmtId="0" fontId="9" fillId="46" borderId="0" applyProtection="0">
      <alignment vertical="center"/>
    </xf>
    <xf numFmtId="0" fontId="27" fillId="22" borderId="0" applyProtection="0">
      <alignment vertical="center"/>
    </xf>
    <xf numFmtId="0" fontId="27" fillId="47" borderId="0" applyProtection="0">
      <alignment vertical="center"/>
    </xf>
    <xf numFmtId="0" fontId="27" fillId="47" borderId="0" applyProtection="0">
      <alignment vertical="center"/>
    </xf>
    <xf numFmtId="0" fontId="27" fillId="34" borderId="0" applyProtection="0">
      <alignment vertical="center"/>
    </xf>
    <xf numFmtId="0" fontId="9" fillId="46" borderId="0" applyProtection="0">
      <alignment vertical="center"/>
    </xf>
    <xf numFmtId="0" fontId="34" fillId="38" borderId="0" applyProtection="0">
      <alignment vertical="center"/>
    </xf>
    <xf numFmtId="0" fontId="36" fillId="38" borderId="0" applyProtection="0">
      <alignment vertical="center"/>
    </xf>
    <xf numFmtId="0" fontId="9" fillId="46" borderId="0" applyProtection="0">
      <alignment vertical="center"/>
    </xf>
    <xf numFmtId="0" fontId="9" fillId="4" borderId="0" applyProtection="0">
      <alignment vertical="center"/>
    </xf>
    <xf numFmtId="0" fontId="34" fillId="38" borderId="0" applyProtection="0">
      <alignment vertical="center"/>
    </xf>
    <xf numFmtId="0" fontId="9" fillId="4" borderId="0" applyProtection="0">
      <alignment vertical="center"/>
    </xf>
    <xf numFmtId="0" fontId="9" fillId="48" borderId="0" applyProtection="0">
      <alignment vertical="center"/>
    </xf>
    <xf numFmtId="0" fontId="9" fillId="41" borderId="0" applyProtection="0">
      <alignment vertical="center"/>
    </xf>
    <xf numFmtId="0" fontId="37" fillId="38" borderId="0" applyProtection="0">
      <alignment vertical="center"/>
    </xf>
    <xf numFmtId="0" fontId="9" fillId="41" borderId="0" applyProtection="0">
      <alignment vertical="center"/>
    </xf>
    <xf numFmtId="0" fontId="34" fillId="38" borderId="0" applyProtection="0">
      <alignment vertical="center"/>
    </xf>
    <xf numFmtId="0" fontId="34" fillId="38" borderId="0" applyProtection="0">
      <alignment vertical="center"/>
    </xf>
    <xf numFmtId="0" fontId="34" fillId="38" borderId="0" applyProtection="0">
      <alignment vertical="center"/>
    </xf>
    <xf numFmtId="0" fontId="9" fillId="44" borderId="0" applyProtection="0">
      <alignment vertical="center"/>
    </xf>
    <xf numFmtId="0" fontId="0" fillId="0" borderId="0"/>
    <xf numFmtId="0" fontId="28" fillId="0" borderId="0">
      <alignment vertical="center"/>
    </xf>
    <xf numFmtId="0" fontId="9" fillId="48" borderId="0" applyProtection="0">
      <alignment vertical="center"/>
    </xf>
    <xf numFmtId="0" fontId="41" fillId="41" borderId="0" applyProtection="0">
      <alignment vertical="center"/>
    </xf>
    <xf numFmtId="0" fontId="28" fillId="0" borderId="0">
      <alignment vertical="center"/>
    </xf>
    <xf numFmtId="0" fontId="39" fillId="43" borderId="0" applyProtection="0">
      <alignment vertical="center"/>
    </xf>
    <xf numFmtId="0" fontId="32" fillId="44" borderId="0" applyProtection="0">
      <alignment vertical="center"/>
    </xf>
    <xf numFmtId="0" fontId="0" fillId="0" borderId="0" applyProtection="0"/>
    <xf numFmtId="0" fontId="0" fillId="0" borderId="0">
      <alignment vertical="center"/>
    </xf>
    <xf numFmtId="0" fontId="39" fillId="43" borderId="0" applyProtection="0">
      <alignment vertical="center"/>
    </xf>
    <xf numFmtId="0" fontId="28" fillId="0" borderId="0">
      <alignment vertical="center"/>
    </xf>
    <xf numFmtId="0" fontId="42" fillId="38" borderId="0" applyProtection="0">
      <alignment vertical="center"/>
    </xf>
    <xf numFmtId="0" fontId="34" fillId="38" borderId="0" applyProtection="0">
      <alignment vertical="center"/>
    </xf>
    <xf numFmtId="0" fontId="0" fillId="0" borderId="0">
      <alignment vertical="center"/>
    </xf>
    <xf numFmtId="0" fontId="36" fillId="38" borderId="0" applyProtection="0">
      <alignment vertical="center"/>
    </xf>
    <xf numFmtId="0" fontId="9" fillId="4" borderId="0" applyProtection="0">
      <alignment vertical="center"/>
    </xf>
    <xf numFmtId="0" fontId="28" fillId="0" borderId="0">
      <alignment vertical="center"/>
    </xf>
    <xf numFmtId="0" fontId="0" fillId="0" borderId="0">
      <alignment vertical="center"/>
    </xf>
    <xf numFmtId="0" fontId="36" fillId="38" borderId="0" applyProtection="0">
      <alignment vertical="center"/>
    </xf>
    <xf numFmtId="0" fontId="28" fillId="0" borderId="0">
      <alignment vertical="center"/>
    </xf>
    <xf numFmtId="0" fontId="32" fillId="48" borderId="0" applyProtection="0">
      <alignment vertical="center"/>
    </xf>
    <xf numFmtId="0" fontId="34" fillId="38" borderId="0" applyProtection="0">
      <alignment vertical="center"/>
    </xf>
    <xf numFmtId="0" fontId="9" fillId="41" borderId="0" applyProtection="0">
      <alignment vertical="center"/>
    </xf>
    <xf numFmtId="0" fontId="0" fillId="0" borderId="0">
      <alignment vertical="center"/>
    </xf>
    <xf numFmtId="0" fontId="0" fillId="0" borderId="0">
      <alignment vertical="center"/>
    </xf>
    <xf numFmtId="0" fontId="34" fillId="38" borderId="0" applyProtection="0">
      <alignment vertical="center"/>
    </xf>
    <xf numFmtId="0" fontId="43" fillId="36" borderId="16" applyProtection="0">
      <alignment vertical="center"/>
    </xf>
    <xf numFmtId="0" fontId="44" fillId="0" borderId="18">
      <alignment horizontal="center" vertical="center"/>
    </xf>
    <xf numFmtId="0" fontId="0" fillId="0" borderId="0">
      <alignment vertical="center"/>
    </xf>
    <xf numFmtId="0" fontId="0" fillId="0" borderId="0">
      <alignment vertical="center"/>
    </xf>
    <xf numFmtId="0" fontId="34" fillId="38" borderId="0" applyProtection="0">
      <alignment vertical="center"/>
    </xf>
    <xf numFmtId="0" fontId="9" fillId="46" borderId="0" applyProtection="0">
      <alignment vertical="center"/>
    </xf>
    <xf numFmtId="0" fontId="45" fillId="0" borderId="0">
      <alignment vertical="center"/>
    </xf>
    <xf numFmtId="0" fontId="0" fillId="0" borderId="0"/>
    <xf numFmtId="0" fontId="9" fillId="42" borderId="0" applyProtection="0">
      <alignment vertical="center"/>
    </xf>
    <xf numFmtId="0" fontId="34" fillId="41" borderId="0" applyProtection="0">
      <alignment vertical="center"/>
    </xf>
    <xf numFmtId="0" fontId="36" fillId="38" borderId="0" applyProtection="0">
      <alignment vertical="center"/>
    </xf>
    <xf numFmtId="0" fontId="46" fillId="0" borderId="0" applyProtection="0">
      <alignment vertical="center"/>
    </xf>
    <xf numFmtId="0" fontId="0" fillId="0" borderId="0" applyProtection="0">
      <alignment vertical="center"/>
    </xf>
    <xf numFmtId="0" fontId="32" fillId="3" borderId="0" applyProtection="0">
      <alignment vertical="center"/>
    </xf>
    <xf numFmtId="0" fontId="28" fillId="0" borderId="0">
      <alignment vertical="center"/>
    </xf>
    <xf numFmtId="0" fontId="27" fillId="39" borderId="0" applyProtection="0">
      <alignment vertical="center"/>
    </xf>
    <xf numFmtId="0" fontId="0" fillId="0" borderId="0"/>
    <xf numFmtId="0" fontId="37" fillId="41" borderId="0" applyProtection="0">
      <alignment vertical="center"/>
    </xf>
    <xf numFmtId="0" fontId="42" fillId="38" borderId="0" applyProtection="0">
      <alignment vertical="center"/>
    </xf>
    <xf numFmtId="0" fontId="27" fillId="46" borderId="0" applyProtection="0">
      <alignment vertical="center"/>
    </xf>
    <xf numFmtId="0" fontId="0" fillId="0" borderId="0" applyProtection="0">
      <alignment vertical="center"/>
    </xf>
    <xf numFmtId="0" fontId="41" fillId="41" borderId="0" applyProtection="0">
      <alignment vertical="center"/>
    </xf>
    <xf numFmtId="0" fontId="28" fillId="0" borderId="0">
      <alignment vertical="center"/>
    </xf>
    <xf numFmtId="0" fontId="36" fillId="38" borderId="0" applyProtection="0">
      <alignment vertical="center"/>
    </xf>
    <xf numFmtId="0" fontId="9" fillId="46" borderId="0" applyProtection="0">
      <alignment vertical="center"/>
    </xf>
    <xf numFmtId="0" fontId="32" fillId="44" borderId="0" applyProtection="0">
      <alignment vertical="center"/>
    </xf>
    <xf numFmtId="0" fontId="9" fillId="41" borderId="0" applyProtection="0">
      <alignment vertical="center"/>
    </xf>
    <xf numFmtId="178" fontId="47" fillId="0" borderId="0">
      <alignment vertical="center"/>
    </xf>
    <xf numFmtId="0" fontId="0" fillId="0" borderId="0">
      <protection locked="0" hidden="1"/>
    </xf>
    <xf numFmtId="0" fontId="34" fillId="41" borderId="0" applyProtection="0">
      <alignment vertical="center"/>
    </xf>
    <xf numFmtId="0" fontId="9" fillId="0" borderId="0">
      <alignment vertical="center"/>
    </xf>
    <xf numFmtId="0" fontId="34" fillId="38" borderId="0" applyProtection="0">
      <alignment vertical="center"/>
    </xf>
    <xf numFmtId="0" fontId="0" fillId="0" borderId="0">
      <alignment vertical="center"/>
    </xf>
    <xf numFmtId="0" fontId="48" fillId="0" borderId="19" applyProtection="0">
      <alignment vertical="center"/>
    </xf>
    <xf numFmtId="0" fontId="28" fillId="0" borderId="0">
      <alignment vertical="center"/>
    </xf>
    <xf numFmtId="0" fontId="9" fillId="44" borderId="0" applyProtection="0">
      <alignment vertical="center"/>
    </xf>
    <xf numFmtId="0" fontId="32" fillId="44" borderId="0" applyProtection="0">
      <alignment vertical="center"/>
    </xf>
    <xf numFmtId="0" fontId="34" fillId="38" borderId="0" applyProtection="0">
      <alignment vertical="center"/>
    </xf>
    <xf numFmtId="0" fontId="9" fillId="46" borderId="0" applyProtection="0">
      <alignment vertical="center"/>
    </xf>
    <xf numFmtId="0" fontId="41" fillId="41" borderId="0" applyProtection="0">
      <alignment vertical="center"/>
    </xf>
    <xf numFmtId="0" fontId="28" fillId="0" borderId="0">
      <alignment vertical="center"/>
    </xf>
    <xf numFmtId="0" fontId="0" fillId="0" borderId="0">
      <alignment vertical="center"/>
    </xf>
    <xf numFmtId="0" fontId="28" fillId="0" borderId="0">
      <alignment vertical="center"/>
    </xf>
    <xf numFmtId="0" fontId="34" fillId="38" borderId="0" applyProtection="0">
      <alignment vertical="center"/>
    </xf>
    <xf numFmtId="0" fontId="28" fillId="0" borderId="0">
      <alignment vertical="center"/>
    </xf>
    <xf numFmtId="0" fontId="0" fillId="0" borderId="0">
      <alignment vertical="center"/>
    </xf>
    <xf numFmtId="0" fontId="34" fillId="38" borderId="0" applyProtection="0">
      <alignment vertical="center"/>
    </xf>
    <xf numFmtId="0" fontId="9" fillId="43" borderId="0" applyProtection="0">
      <alignment vertical="center"/>
    </xf>
    <xf numFmtId="0" fontId="34" fillId="38" borderId="0" applyProtection="0">
      <alignment vertical="center"/>
    </xf>
    <xf numFmtId="0" fontId="9" fillId="38" borderId="0" applyProtection="0">
      <alignment vertical="center"/>
    </xf>
    <xf numFmtId="0" fontId="28" fillId="0" borderId="0">
      <alignment vertical="center"/>
    </xf>
    <xf numFmtId="0" fontId="0" fillId="0" borderId="0"/>
    <xf numFmtId="0" fontId="27" fillId="47" borderId="0" applyProtection="0">
      <alignment vertical="center"/>
    </xf>
    <xf numFmtId="0" fontId="27" fillId="46" borderId="0" applyProtection="0">
      <alignment vertical="center"/>
    </xf>
    <xf numFmtId="0" fontId="34" fillId="38" borderId="0" applyProtection="0">
      <alignment vertical="center"/>
    </xf>
    <xf numFmtId="0" fontId="0" fillId="0" borderId="0">
      <alignment vertical="center"/>
    </xf>
    <xf numFmtId="0" fontId="36" fillId="38" borderId="0" applyProtection="0">
      <alignment vertical="center"/>
    </xf>
    <xf numFmtId="0" fontId="35" fillId="41" borderId="0" applyProtection="0">
      <alignment vertical="center"/>
    </xf>
    <xf numFmtId="0" fontId="27" fillId="39" borderId="0" applyProtection="0">
      <alignment vertical="center"/>
    </xf>
    <xf numFmtId="0" fontId="49" fillId="0" borderId="20" applyProtection="0">
      <alignment vertical="center"/>
    </xf>
    <xf numFmtId="0" fontId="28" fillId="0" borderId="0">
      <alignment vertical="center"/>
    </xf>
    <xf numFmtId="0" fontId="9" fillId="48" borderId="0" applyProtection="0">
      <alignment vertical="center"/>
    </xf>
    <xf numFmtId="0" fontId="34" fillId="38" borderId="0" applyProtection="0">
      <alignment vertical="center"/>
    </xf>
    <xf numFmtId="0" fontId="0" fillId="0" borderId="0">
      <alignment vertical="center"/>
    </xf>
    <xf numFmtId="0" fontId="28" fillId="0" borderId="0">
      <alignment vertical="center"/>
    </xf>
    <xf numFmtId="0" fontId="34" fillId="41" borderId="0" applyProtection="0">
      <alignment vertical="center"/>
    </xf>
    <xf numFmtId="0" fontId="9" fillId="46" borderId="0" applyProtection="0">
      <alignment vertical="center"/>
    </xf>
    <xf numFmtId="0" fontId="34" fillId="38" borderId="0" applyProtection="0">
      <alignment vertical="center"/>
    </xf>
    <xf numFmtId="0" fontId="30" fillId="0" borderId="0">
      <alignment vertical="center"/>
    </xf>
    <xf numFmtId="0" fontId="28" fillId="0" borderId="0">
      <alignment vertical="center"/>
    </xf>
    <xf numFmtId="0" fontId="34" fillId="38" borderId="0" applyProtection="0">
      <alignment vertical="center"/>
    </xf>
    <xf numFmtId="0" fontId="50" fillId="49" borderId="7">
      <alignment vertical="center"/>
      <protection locked="0" hidden="1"/>
    </xf>
    <xf numFmtId="0" fontId="27" fillId="42" borderId="0" applyProtection="0">
      <alignment vertical="center"/>
    </xf>
    <xf numFmtId="0" fontId="34" fillId="38" borderId="0" applyProtection="0">
      <alignment vertical="center"/>
    </xf>
    <xf numFmtId="0" fontId="29" fillId="4" borderId="0" applyProtection="0">
      <alignment vertical="center"/>
    </xf>
    <xf numFmtId="10" fontId="30" fillId="0" borderId="0" applyProtection="0">
      <alignment vertical="center"/>
    </xf>
    <xf numFmtId="0" fontId="34" fillId="38" borderId="0" applyProtection="0">
      <alignment vertical="center"/>
    </xf>
    <xf numFmtId="0" fontId="28" fillId="0" borderId="0">
      <alignment vertical="center"/>
    </xf>
    <xf numFmtId="0" fontId="36" fillId="38" borderId="0" applyProtection="0">
      <alignment vertical="center"/>
    </xf>
    <xf numFmtId="179" fontId="30" fillId="0" borderId="0" applyProtection="0">
      <alignment vertical="center"/>
    </xf>
    <xf numFmtId="0" fontId="28" fillId="0" borderId="0">
      <alignment vertical="center"/>
    </xf>
    <xf numFmtId="0" fontId="29" fillId="36" borderId="0" applyProtection="0">
      <alignment vertical="center"/>
    </xf>
    <xf numFmtId="0" fontId="0" fillId="0" borderId="0">
      <alignment vertical="center"/>
    </xf>
    <xf numFmtId="0" fontId="9" fillId="40" borderId="0" applyProtection="0">
      <alignment vertical="center"/>
    </xf>
    <xf numFmtId="0" fontId="48" fillId="0" borderId="19" applyProtection="0">
      <alignment vertical="center"/>
    </xf>
    <xf numFmtId="0" fontId="27" fillId="46" borderId="0" applyProtection="0">
      <alignment vertical="center"/>
    </xf>
    <xf numFmtId="0" fontId="29" fillId="46" borderId="0" applyProtection="0">
      <alignment vertical="center"/>
    </xf>
    <xf numFmtId="0" fontId="28" fillId="0" borderId="0">
      <alignment vertical="center"/>
    </xf>
    <xf numFmtId="0" fontId="51" fillId="0" borderId="21" applyProtection="0">
      <alignment vertical="center"/>
    </xf>
    <xf numFmtId="0" fontId="40" fillId="0" borderId="0">
      <alignment vertical="center"/>
    </xf>
    <xf numFmtId="0" fontId="50" fillId="49" borderId="7">
      <alignment vertical="center"/>
      <protection locked="0" hidden="1"/>
    </xf>
    <xf numFmtId="0" fontId="9" fillId="4" borderId="0" applyProtection="0">
      <alignment vertical="center"/>
    </xf>
    <xf numFmtId="0" fontId="28" fillId="0" borderId="0">
      <alignment vertical="center"/>
    </xf>
    <xf numFmtId="0" fontId="28" fillId="0" borderId="0">
      <alignment vertical="center"/>
    </xf>
    <xf numFmtId="0" fontId="52" fillId="38" borderId="0" applyProtection="0">
      <alignment vertical="center"/>
    </xf>
    <xf numFmtId="0" fontId="30" fillId="0" borderId="0" applyProtection="0">
      <alignment vertical="center"/>
    </xf>
    <xf numFmtId="0" fontId="27" fillId="46" borderId="0" applyProtection="0">
      <alignment vertical="center"/>
    </xf>
    <xf numFmtId="0" fontId="28" fillId="0" borderId="0">
      <alignment vertical="center"/>
    </xf>
    <xf numFmtId="0" fontId="0" fillId="0" borderId="0">
      <alignment vertical="center"/>
    </xf>
    <xf numFmtId="0" fontId="28" fillId="0" borderId="0">
      <alignment vertical="center"/>
    </xf>
    <xf numFmtId="0" fontId="0" fillId="0" borderId="0">
      <alignment vertical="center"/>
    </xf>
    <xf numFmtId="0" fontId="30" fillId="0" borderId="0">
      <alignment vertical="center"/>
    </xf>
    <xf numFmtId="0" fontId="39" fillId="43" borderId="0" applyProtection="0">
      <alignment vertical="center"/>
    </xf>
    <xf numFmtId="0" fontId="0" fillId="0" borderId="0">
      <alignment vertical="center"/>
    </xf>
    <xf numFmtId="0" fontId="0" fillId="0" borderId="0">
      <alignment vertical="center"/>
    </xf>
    <xf numFmtId="0" fontId="28" fillId="0" borderId="0">
      <alignment vertical="center"/>
    </xf>
    <xf numFmtId="0" fontId="53" fillId="0" borderId="0">
      <alignment vertical="top"/>
    </xf>
    <xf numFmtId="0" fontId="0" fillId="0" borderId="0">
      <alignment vertical="center"/>
    </xf>
    <xf numFmtId="0" fontId="45" fillId="0" borderId="0" applyProtection="0">
      <alignment vertical="center"/>
    </xf>
    <xf numFmtId="0" fontId="53" fillId="0" borderId="0">
      <alignment vertical="top"/>
    </xf>
    <xf numFmtId="0" fontId="34" fillId="38" borderId="0" applyProtection="0">
      <alignment vertical="center"/>
    </xf>
    <xf numFmtId="0" fontId="27" fillId="47" borderId="0" applyProtection="0">
      <alignment vertical="center"/>
    </xf>
    <xf numFmtId="0" fontId="34" fillId="38" borderId="0" applyProtection="0">
      <alignment vertical="center"/>
    </xf>
    <xf numFmtId="0" fontId="40" fillId="0" borderId="0">
      <alignment vertical="center"/>
    </xf>
    <xf numFmtId="0" fontId="31" fillId="0" borderId="0">
      <alignment vertical="center"/>
    </xf>
    <xf numFmtId="0" fontId="0" fillId="0" borderId="0"/>
    <xf numFmtId="0" fontId="30" fillId="0" borderId="0">
      <alignment vertical="center"/>
    </xf>
    <xf numFmtId="0" fontId="28" fillId="0" borderId="0">
      <alignment vertical="center"/>
    </xf>
    <xf numFmtId="0" fontId="31" fillId="0" borderId="0">
      <alignment vertical="center"/>
    </xf>
    <xf numFmtId="0" fontId="0" fillId="0" borderId="0"/>
    <xf numFmtId="0" fontId="53" fillId="0" borderId="0">
      <alignment vertical="top"/>
    </xf>
    <xf numFmtId="0" fontId="40" fillId="0" borderId="0">
      <alignment vertical="center"/>
    </xf>
    <xf numFmtId="0" fontId="30" fillId="0" borderId="0">
      <alignment vertical="center"/>
    </xf>
    <xf numFmtId="0" fontId="28" fillId="0" borderId="0">
      <alignment vertical="center"/>
    </xf>
    <xf numFmtId="0" fontId="9" fillId="46" borderId="0" applyProtection="0">
      <alignment vertical="center"/>
    </xf>
    <xf numFmtId="0" fontId="30" fillId="0" borderId="0">
      <alignment vertical="center"/>
    </xf>
    <xf numFmtId="0" fontId="48" fillId="0" borderId="0" applyProtection="0">
      <alignment vertical="center"/>
    </xf>
    <xf numFmtId="0" fontId="28" fillId="0" borderId="0">
      <alignment vertical="center"/>
    </xf>
    <xf numFmtId="0" fontId="28" fillId="0" borderId="0">
      <alignment vertical="center"/>
    </xf>
    <xf numFmtId="0" fontId="40" fillId="0" borderId="0">
      <alignment vertical="center"/>
    </xf>
    <xf numFmtId="0" fontId="30" fillId="0" borderId="0">
      <alignment vertical="center"/>
    </xf>
    <xf numFmtId="0" fontId="27" fillId="22" borderId="0" applyProtection="0">
      <alignment vertical="center"/>
    </xf>
    <xf numFmtId="0" fontId="40" fillId="0" borderId="0">
      <alignment vertical="center"/>
    </xf>
    <xf numFmtId="0" fontId="9" fillId="40" borderId="0" applyProtection="0">
      <alignment vertical="center"/>
    </xf>
    <xf numFmtId="0" fontId="28" fillId="0" borderId="0">
      <alignment vertical="center"/>
    </xf>
    <xf numFmtId="0" fontId="28" fillId="0" borderId="0">
      <alignment vertical="center"/>
    </xf>
    <xf numFmtId="0" fontId="36" fillId="38" borderId="0" applyProtection="0">
      <alignment vertical="center"/>
    </xf>
    <xf numFmtId="0" fontId="37" fillId="38" borderId="0" applyProtection="0">
      <alignment vertical="center"/>
    </xf>
    <xf numFmtId="0" fontId="41" fillId="41" borderId="0" applyProtection="0">
      <alignment vertical="center"/>
    </xf>
    <xf numFmtId="180" fontId="54" fillId="0" borderId="0">
      <alignment horizontal="center" vertical="center" wrapText="1"/>
      <protection locked="0" hidden="1"/>
    </xf>
    <xf numFmtId="0" fontId="27" fillId="22" borderId="0" applyProtection="0">
      <alignment vertical="center"/>
    </xf>
    <xf numFmtId="0" fontId="9" fillId="46" borderId="0" applyProtection="0">
      <alignment vertical="center"/>
    </xf>
    <xf numFmtId="0" fontId="29" fillId="36" borderId="0" applyProtection="0">
      <alignment vertical="center"/>
    </xf>
    <xf numFmtId="181" fontId="30" fillId="0" borderId="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34" fillId="38" borderId="0" applyProtection="0">
      <alignment vertical="center"/>
    </xf>
    <xf numFmtId="0" fontId="28" fillId="0" borderId="0">
      <alignment vertical="center"/>
    </xf>
    <xf numFmtId="0" fontId="9" fillId="0" borderId="0"/>
    <xf numFmtId="0" fontId="27" fillId="42" borderId="0" applyProtection="0">
      <alignment vertical="center"/>
    </xf>
    <xf numFmtId="0" fontId="9" fillId="0" borderId="0">
      <alignment vertical="center"/>
    </xf>
    <xf numFmtId="0" fontId="9" fillId="42" borderId="0" applyProtection="0">
      <alignment vertical="center"/>
    </xf>
    <xf numFmtId="0" fontId="34" fillId="38" borderId="0" applyProtection="0">
      <alignment vertical="center"/>
    </xf>
    <xf numFmtId="0" fontId="34" fillId="38" borderId="0" applyProtection="0">
      <alignment vertical="center"/>
    </xf>
    <xf numFmtId="0" fontId="0" fillId="0" borderId="0">
      <alignment vertical="center"/>
    </xf>
    <xf numFmtId="0" fontId="52" fillId="38" borderId="0" applyProtection="0">
      <alignment vertical="center"/>
    </xf>
    <xf numFmtId="0" fontId="9" fillId="38" borderId="0" applyProtection="0">
      <alignment vertical="center"/>
    </xf>
    <xf numFmtId="49" fontId="30" fillId="0" borderId="0" applyProtection="0">
      <alignment vertical="center"/>
    </xf>
    <xf numFmtId="0" fontId="40" fillId="0" borderId="0">
      <alignment vertical="center"/>
    </xf>
    <xf numFmtId="0" fontId="31" fillId="0" borderId="0">
      <alignment vertical="center"/>
    </xf>
    <xf numFmtId="0" fontId="39" fillId="43" borderId="0" applyProtection="0">
      <alignment vertical="center"/>
    </xf>
    <xf numFmtId="0" fontId="9" fillId="4" borderId="0">
      <protection locked="0" hidden="1"/>
    </xf>
    <xf numFmtId="0" fontId="40" fillId="0" borderId="0">
      <alignment vertical="center"/>
    </xf>
    <xf numFmtId="0" fontId="40" fillId="0" borderId="0">
      <alignment vertical="center"/>
    </xf>
    <xf numFmtId="0" fontId="0" fillId="0" borderId="0">
      <alignment vertical="center"/>
    </xf>
    <xf numFmtId="0" fontId="30" fillId="0" borderId="0">
      <alignment vertical="center"/>
    </xf>
    <xf numFmtId="0" fontId="28" fillId="0" borderId="0">
      <alignment vertical="center"/>
    </xf>
    <xf numFmtId="0" fontId="0" fillId="0" borderId="0" applyProtection="0">
      <alignment vertical="center"/>
    </xf>
    <xf numFmtId="0" fontId="34" fillId="41" borderId="0" applyProtection="0">
      <alignment vertical="center"/>
    </xf>
    <xf numFmtId="0" fontId="36" fillId="38" borderId="0" applyProtection="0">
      <alignment vertical="center"/>
    </xf>
    <xf numFmtId="0" fontId="36" fillId="38" borderId="0" applyProtection="0">
      <alignment vertical="center"/>
    </xf>
    <xf numFmtId="0" fontId="31"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37" fillId="41" borderId="0" applyProtection="0">
      <alignment vertical="center"/>
    </xf>
    <xf numFmtId="0" fontId="34" fillId="38" borderId="0" applyProtection="0">
      <alignment vertical="center"/>
    </xf>
    <xf numFmtId="0" fontId="48" fillId="0" borderId="0" applyProtection="0">
      <alignment vertical="center"/>
    </xf>
    <xf numFmtId="0" fontId="28" fillId="0" borderId="0">
      <alignment vertical="center"/>
    </xf>
    <xf numFmtId="182" fontId="55" fillId="50" borderId="0">
      <alignment vertical="center"/>
    </xf>
    <xf numFmtId="0" fontId="40" fillId="0" borderId="0">
      <alignment vertical="center"/>
    </xf>
    <xf numFmtId="0" fontId="40" fillId="0" borderId="0">
      <alignment vertical="center"/>
    </xf>
    <xf numFmtId="0" fontId="0" fillId="0" borderId="0">
      <alignment vertical="center"/>
    </xf>
    <xf numFmtId="0" fontId="30" fillId="0" borderId="0">
      <alignment vertical="center"/>
    </xf>
    <xf numFmtId="0" fontId="9" fillId="44" borderId="0" applyProtection="0">
      <alignment vertical="center"/>
    </xf>
    <xf numFmtId="0" fontId="30" fillId="0" borderId="0">
      <alignment vertical="center"/>
    </xf>
    <xf numFmtId="0" fontId="31" fillId="0" borderId="0">
      <alignment vertical="center"/>
    </xf>
    <xf numFmtId="0" fontId="30" fillId="0" borderId="0">
      <alignment vertical="center"/>
    </xf>
    <xf numFmtId="0" fontId="34" fillId="38" borderId="0" applyProtection="0">
      <alignment vertical="center"/>
    </xf>
    <xf numFmtId="0" fontId="28" fillId="0" borderId="0">
      <alignment vertical="center"/>
    </xf>
    <xf numFmtId="0" fontId="28" fillId="0" borderId="0">
      <alignment vertical="center"/>
    </xf>
    <xf numFmtId="0" fontId="28" fillId="0" borderId="0">
      <alignment vertical="center"/>
    </xf>
    <xf numFmtId="0" fontId="31" fillId="0" borderId="0">
      <alignment vertical="center"/>
    </xf>
    <xf numFmtId="0" fontId="0" fillId="0" borderId="0">
      <alignment vertical="center"/>
    </xf>
    <xf numFmtId="0" fontId="9" fillId="42" borderId="0" applyProtection="0">
      <alignment vertical="center"/>
    </xf>
    <xf numFmtId="0" fontId="40" fillId="0" borderId="0">
      <alignment vertical="center"/>
    </xf>
    <xf numFmtId="0" fontId="36" fillId="38" borderId="0" applyProtection="0">
      <alignment vertical="center"/>
    </xf>
    <xf numFmtId="0" fontId="35" fillId="41" borderId="0" applyProtection="0">
      <alignment vertical="center"/>
    </xf>
    <xf numFmtId="0" fontId="9" fillId="0" borderId="0">
      <alignment vertical="center"/>
    </xf>
    <xf numFmtId="0" fontId="52" fillId="38" borderId="0" applyProtection="0">
      <alignment vertical="center"/>
    </xf>
    <xf numFmtId="0" fontId="0" fillId="0" borderId="0">
      <alignment vertical="center"/>
    </xf>
    <xf numFmtId="0" fontId="34" fillId="41" borderId="0" applyProtection="0">
      <alignment vertical="center"/>
    </xf>
    <xf numFmtId="0" fontId="40" fillId="0" borderId="0">
      <alignment vertical="center"/>
    </xf>
    <xf numFmtId="0" fontId="40" fillId="0" borderId="0">
      <alignment vertical="center"/>
    </xf>
    <xf numFmtId="0" fontId="45" fillId="0" borderId="0">
      <alignment vertical="center"/>
    </xf>
    <xf numFmtId="0" fontId="0" fillId="0" borderId="0">
      <alignment vertical="center"/>
    </xf>
    <xf numFmtId="0" fontId="31" fillId="0" borderId="0">
      <alignment vertical="center"/>
    </xf>
    <xf numFmtId="0" fontId="39" fillId="43" borderId="0" applyProtection="0">
      <alignment vertical="center"/>
    </xf>
    <xf numFmtId="0" fontId="40" fillId="0" borderId="0">
      <alignment vertical="center"/>
    </xf>
    <xf numFmtId="0" fontId="28" fillId="0" borderId="0">
      <alignment vertical="center"/>
    </xf>
    <xf numFmtId="0" fontId="28" fillId="0" borderId="0">
      <alignment vertical="center"/>
    </xf>
    <xf numFmtId="183" fontId="56" fillId="0" borderId="0">
      <alignment vertical="center"/>
    </xf>
    <xf numFmtId="0" fontId="0" fillId="0" borderId="0"/>
    <xf numFmtId="0" fontId="57" fillId="0" borderId="0" applyProtection="0">
      <alignment vertical="center"/>
    </xf>
    <xf numFmtId="0" fontId="37" fillId="38" borderId="0" applyProtection="0">
      <alignment vertical="center"/>
    </xf>
    <xf numFmtId="0" fontId="0" fillId="0" borderId="0"/>
    <xf numFmtId="2" fontId="58" fillId="0" borderId="0" applyProtection="0">
      <alignment vertical="center"/>
    </xf>
    <xf numFmtId="0" fontId="9" fillId="3" borderId="22" applyProtection="0">
      <alignment vertical="center"/>
    </xf>
    <xf numFmtId="0" fontId="49" fillId="0" borderId="20" applyProtection="0">
      <alignment vertical="center"/>
    </xf>
    <xf numFmtId="184" fontId="56" fillId="0" borderId="0">
      <alignment vertical="center"/>
    </xf>
    <xf numFmtId="0" fontId="51" fillId="0" borderId="21" applyProtection="0">
      <alignment vertical="center"/>
    </xf>
    <xf numFmtId="10" fontId="59" fillId="3" borderId="1" applyProtection="0">
      <alignment vertical="center"/>
    </xf>
    <xf numFmtId="0" fontId="60" fillId="0" borderId="23" applyProtection="0">
      <alignment vertical="center"/>
    </xf>
    <xf numFmtId="40" fontId="61" fillId="0" borderId="0" applyProtection="0">
      <alignment vertical="center"/>
    </xf>
    <xf numFmtId="9" fontId="0" fillId="0" borderId="0" applyProtection="0">
      <alignment vertical="center"/>
    </xf>
    <xf numFmtId="0" fontId="37" fillId="41" borderId="0" applyProtection="0">
      <alignment vertical="center"/>
    </xf>
    <xf numFmtId="0" fontId="0" fillId="0" borderId="0"/>
    <xf numFmtId="185" fontId="30" fillId="0" borderId="0" applyProtection="0">
      <alignment vertical="center"/>
    </xf>
    <xf numFmtId="0" fontId="62" fillId="51" borderId="0" applyProtection="0">
      <alignment vertical="center"/>
    </xf>
    <xf numFmtId="0" fontId="40" fillId="0" borderId="0">
      <alignment vertical="center"/>
    </xf>
    <xf numFmtId="186" fontId="30" fillId="0" borderId="0" applyProtection="0">
      <alignment vertical="center"/>
    </xf>
    <xf numFmtId="0" fontId="63" fillId="36" borderId="24" applyProtection="0">
      <alignment vertical="center"/>
    </xf>
    <xf numFmtId="0" fontId="0" fillId="0" borderId="0">
      <alignment vertical="center"/>
    </xf>
    <xf numFmtId="0" fontId="58" fillId="0" borderId="25" applyProtection="0">
      <alignment vertical="center"/>
    </xf>
    <xf numFmtId="187" fontId="30" fillId="0" borderId="0" applyProtection="0">
      <alignment vertical="center"/>
    </xf>
    <xf numFmtId="0" fontId="49" fillId="0" borderId="20" applyProtection="0">
      <alignment vertical="center"/>
    </xf>
    <xf numFmtId="0" fontId="12" fillId="0" borderId="0" applyProtection="0">
      <alignment vertical="center"/>
    </xf>
    <xf numFmtId="9" fontId="0" fillId="0" borderId="0" applyProtection="0">
      <alignment vertical="center"/>
    </xf>
    <xf numFmtId="9" fontId="0" fillId="0" borderId="0" applyProtection="0">
      <alignment vertical="center"/>
    </xf>
    <xf numFmtId="9" fontId="0" fillId="0" borderId="0" applyProtection="0">
      <alignment vertical="center"/>
    </xf>
    <xf numFmtId="9" fontId="0" fillId="0" borderId="0" applyProtection="0">
      <alignment vertical="center"/>
    </xf>
    <xf numFmtId="43" fontId="30" fillId="0" borderId="0" applyProtection="0">
      <alignment vertical="center"/>
    </xf>
    <xf numFmtId="0" fontId="34" fillId="41" borderId="0" applyProtection="0">
      <alignment vertical="center"/>
    </xf>
    <xf numFmtId="0" fontId="28" fillId="0" borderId="0">
      <alignment vertical="center"/>
    </xf>
    <xf numFmtId="0" fontId="48" fillId="0" borderId="0" applyProtection="0">
      <alignment vertical="center"/>
    </xf>
    <xf numFmtId="0" fontId="39" fillId="43" borderId="0" applyProtection="0">
      <alignment vertical="center"/>
    </xf>
    <xf numFmtId="0" fontId="9" fillId="0" borderId="0">
      <alignment vertical="center"/>
    </xf>
    <xf numFmtId="0" fontId="34" fillId="38" borderId="0" applyProtection="0">
      <alignment vertical="center"/>
    </xf>
    <xf numFmtId="188" fontId="44" fillId="0" borderId="26" applyProtection="0">
      <alignment vertical="center"/>
    </xf>
    <xf numFmtId="9" fontId="0" fillId="0" borderId="0" applyProtection="0">
      <alignment vertical="center"/>
    </xf>
    <xf numFmtId="0" fontId="64" fillId="0" borderId="0" applyProtection="0">
      <alignment vertical="center"/>
    </xf>
    <xf numFmtId="0" fontId="28" fillId="0" borderId="0">
      <alignment vertical="center"/>
    </xf>
    <xf numFmtId="0" fontId="64" fillId="0" borderId="0" applyProtection="0">
      <alignment vertical="center"/>
    </xf>
    <xf numFmtId="0" fontId="0" fillId="0" borderId="0" applyProtection="0"/>
    <xf numFmtId="41" fontId="30" fillId="0" borderId="0" applyProtection="0">
      <alignment vertical="center"/>
    </xf>
    <xf numFmtId="0" fontId="28" fillId="0" borderId="0">
      <alignment vertical="center"/>
    </xf>
    <xf numFmtId="0" fontId="34" fillId="38" borderId="0" applyProtection="0">
      <alignment vertical="center"/>
    </xf>
    <xf numFmtId="0" fontId="64" fillId="0" borderId="0" applyProtection="0">
      <alignment vertical="center"/>
    </xf>
    <xf numFmtId="0" fontId="34" fillId="38" borderId="0" applyProtection="0">
      <alignment vertical="center"/>
    </xf>
    <xf numFmtId="0" fontId="32" fillId="3" borderId="0" applyProtection="0">
      <alignment vertical="center"/>
    </xf>
    <xf numFmtId="0" fontId="34" fillId="38" borderId="0" applyProtection="0">
      <alignment vertical="center"/>
    </xf>
    <xf numFmtId="0" fontId="37" fillId="41" borderId="0" applyProtection="0">
      <alignment vertical="center"/>
    </xf>
    <xf numFmtId="0" fontId="28" fillId="0" borderId="0">
      <alignment vertical="center"/>
    </xf>
    <xf numFmtId="0" fontId="0" fillId="0" borderId="0" applyProtection="0">
      <alignment vertical="center"/>
    </xf>
    <xf numFmtId="189" fontId="61" fillId="0" borderId="0" applyProtection="0">
      <alignment vertical="center"/>
    </xf>
    <xf numFmtId="0" fontId="36" fillId="38" borderId="0" applyProtection="0">
      <alignment vertical="center"/>
    </xf>
    <xf numFmtId="0" fontId="30" fillId="0" borderId="0">
      <alignment vertical="center"/>
    </xf>
    <xf numFmtId="0" fontId="34" fillId="38" borderId="0" applyProtection="0">
      <alignment vertical="center"/>
    </xf>
    <xf numFmtId="0" fontId="34" fillId="38" borderId="0" applyProtection="0">
      <alignment vertical="center"/>
    </xf>
    <xf numFmtId="0" fontId="34" fillId="38" borderId="0" applyProtection="0">
      <alignment vertical="center"/>
    </xf>
    <xf numFmtId="0" fontId="31" fillId="0" borderId="0">
      <alignment vertical="center"/>
    </xf>
    <xf numFmtId="0" fontId="28" fillId="0" borderId="0">
      <alignment vertical="center"/>
    </xf>
    <xf numFmtId="0" fontId="40" fillId="0" borderId="0">
      <alignment vertical="center"/>
    </xf>
    <xf numFmtId="0" fontId="34" fillId="38" borderId="0" applyProtection="0">
      <alignment vertical="center"/>
    </xf>
    <xf numFmtId="0" fontId="36" fillId="38" borderId="0" applyProtection="0">
      <alignment vertical="center"/>
    </xf>
    <xf numFmtId="0" fontId="40" fillId="0" borderId="0">
      <alignment vertical="center"/>
    </xf>
    <xf numFmtId="0" fontId="9" fillId="0" borderId="0">
      <alignment vertical="center"/>
    </xf>
    <xf numFmtId="0" fontId="35" fillId="41" borderId="0" applyProtection="0">
      <alignment vertical="center"/>
    </xf>
    <xf numFmtId="3" fontId="65" fillId="0" borderId="0">
      <alignment vertical="center"/>
    </xf>
    <xf numFmtId="0" fontId="0" fillId="0" borderId="0">
      <alignment vertical="center"/>
    </xf>
    <xf numFmtId="0" fontId="0" fillId="0" borderId="0"/>
    <xf numFmtId="0" fontId="35" fillId="41" borderId="0" applyProtection="0">
      <alignment vertical="center"/>
    </xf>
    <xf numFmtId="0" fontId="28" fillId="0" borderId="0">
      <alignment vertical="center"/>
    </xf>
    <xf numFmtId="0" fontId="28" fillId="0" borderId="0">
      <alignment vertical="center"/>
    </xf>
    <xf numFmtId="0" fontId="34" fillId="38" borderId="0" applyProtection="0">
      <alignment vertical="center"/>
    </xf>
    <xf numFmtId="0" fontId="37" fillId="38" borderId="0" applyProtection="0">
      <alignment vertical="center"/>
    </xf>
    <xf numFmtId="0" fontId="42" fillId="38" borderId="0" applyProtection="0">
      <alignment vertical="center"/>
    </xf>
    <xf numFmtId="0" fontId="40" fillId="0" borderId="0">
      <alignment vertical="center"/>
    </xf>
    <xf numFmtId="0" fontId="34" fillId="38" borderId="0" applyProtection="0">
      <alignment vertical="center"/>
    </xf>
    <xf numFmtId="0" fontId="28" fillId="0" borderId="0">
      <alignment vertical="center"/>
    </xf>
    <xf numFmtId="0" fontId="34" fillId="38" borderId="0" applyProtection="0">
      <alignment vertical="center"/>
    </xf>
    <xf numFmtId="0" fontId="66" fillId="0" borderId="4" applyProtection="0">
      <alignment horizontal="center" vertical="center"/>
    </xf>
    <xf numFmtId="0" fontId="9" fillId="0" borderId="0">
      <alignment vertical="center"/>
    </xf>
    <xf numFmtId="0" fontId="42" fillId="38" borderId="0" applyProtection="0">
      <alignment vertical="center"/>
    </xf>
    <xf numFmtId="0" fontId="28" fillId="0" borderId="0">
      <alignment vertical="center"/>
    </xf>
    <xf numFmtId="0" fontId="51" fillId="0" borderId="21" applyProtection="0">
      <alignment vertical="center"/>
    </xf>
    <xf numFmtId="0" fontId="36" fillId="38" borderId="0" applyProtection="0">
      <alignment vertical="center"/>
    </xf>
    <xf numFmtId="0" fontId="0" fillId="0" borderId="0">
      <alignment vertical="center"/>
    </xf>
    <xf numFmtId="0" fontId="30" fillId="0" borderId="0">
      <alignment vertical="center"/>
    </xf>
    <xf numFmtId="0" fontId="34" fillId="38" borderId="0" applyProtection="0">
      <alignment vertical="center"/>
    </xf>
    <xf numFmtId="0" fontId="28" fillId="0" borderId="0">
      <alignment vertical="center"/>
    </xf>
    <xf numFmtId="0" fontId="0" fillId="0" borderId="0">
      <alignment vertical="center"/>
    </xf>
    <xf numFmtId="0" fontId="53" fillId="0" borderId="0">
      <alignment vertical="top"/>
    </xf>
    <xf numFmtId="0" fontId="67" fillId="0" borderId="27" applyProtection="0">
      <alignment horizontal="left" vertical="center"/>
    </xf>
    <xf numFmtId="0" fontId="48" fillId="0" borderId="19" applyProtection="0">
      <alignment vertical="center"/>
    </xf>
    <xf numFmtId="0" fontId="34" fillId="38" borderId="0" applyProtection="0">
      <alignment vertical="center"/>
    </xf>
    <xf numFmtId="190" fontId="30" fillId="0" borderId="0" applyProtection="0">
      <alignment vertical="center"/>
    </xf>
    <xf numFmtId="0" fontId="34" fillId="38" borderId="0" applyProtection="0">
      <alignment vertical="center"/>
    </xf>
    <xf numFmtId="0" fontId="34" fillId="38" borderId="0" applyProtection="0">
      <alignment vertical="center"/>
    </xf>
    <xf numFmtId="0" fontId="28" fillId="0" borderId="0">
      <alignment vertical="center"/>
    </xf>
    <xf numFmtId="0" fontId="30" fillId="0" borderId="0" applyProtection="0"/>
    <xf numFmtId="0" fontId="51" fillId="0" borderId="21" applyProtection="0">
      <alignment vertical="center"/>
    </xf>
    <xf numFmtId="0" fontId="28" fillId="0" borderId="0">
      <alignment vertical="center"/>
    </xf>
    <xf numFmtId="0" fontId="39" fillId="43" borderId="0" applyProtection="0">
      <alignment vertical="center"/>
    </xf>
    <xf numFmtId="0" fontId="28" fillId="0" borderId="0">
      <alignment vertical="center"/>
    </xf>
    <xf numFmtId="0" fontId="31" fillId="0" borderId="0">
      <alignment vertical="center"/>
    </xf>
    <xf numFmtId="0" fontId="0" fillId="0" borderId="0"/>
    <xf numFmtId="0" fontId="9" fillId="38" borderId="0" applyProtection="0">
      <alignment vertical="center"/>
    </xf>
    <xf numFmtId="0" fontId="52" fillId="38" borderId="0" applyProtection="0">
      <alignment vertical="center"/>
    </xf>
    <xf numFmtId="0" fontId="40" fillId="0" borderId="0">
      <alignment vertical="center"/>
    </xf>
    <xf numFmtId="0" fontId="0" fillId="0" borderId="0">
      <alignment horizontal="center" vertical="center"/>
    </xf>
    <xf numFmtId="0" fontId="0" fillId="0" borderId="0">
      <alignment vertical="center"/>
    </xf>
    <xf numFmtId="0" fontId="68" fillId="0" borderId="0" applyProtection="0">
      <alignment vertical="center"/>
    </xf>
    <xf numFmtId="0" fontId="29" fillId="46" borderId="0" applyProtection="0">
      <alignment vertical="center"/>
    </xf>
    <xf numFmtId="0" fontId="40" fillId="0" borderId="0">
      <alignment vertical="center"/>
    </xf>
    <xf numFmtId="0" fontId="34" fillId="38" borderId="0" applyProtection="0">
      <alignment vertical="center"/>
    </xf>
    <xf numFmtId="0" fontId="0" fillId="0" borderId="0"/>
    <xf numFmtId="0" fontId="0" fillId="0" borderId="0"/>
    <xf numFmtId="0" fontId="28" fillId="0" borderId="0">
      <alignment vertical="center"/>
    </xf>
    <xf numFmtId="0" fontId="40" fillId="0" borderId="0">
      <alignment vertical="center"/>
    </xf>
    <xf numFmtId="0" fontId="61" fillId="52" borderId="0" applyProtection="0">
      <alignment vertical="center"/>
    </xf>
    <xf numFmtId="0" fontId="40" fillId="0" borderId="0"/>
    <xf numFmtId="0" fontId="28" fillId="0" borderId="0">
      <alignment vertical="center"/>
    </xf>
    <xf numFmtId="0" fontId="56" fillId="0" borderId="0">
      <alignment vertical="center"/>
    </xf>
    <xf numFmtId="0" fontId="0" fillId="0" borderId="0" applyProtection="0">
      <alignment vertical="center"/>
    </xf>
    <xf numFmtId="0" fontId="40" fillId="0" borderId="0">
      <alignment vertical="center"/>
    </xf>
    <xf numFmtId="0" fontId="9" fillId="0" borderId="0">
      <alignment vertical="center"/>
    </xf>
    <xf numFmtId="185" fontId="30" fillId="0" borderId="0" applyProtection="0">
      <alignment vertical="center"/>
    </xf>
    <xf numFmtId="0" fontId="40" fillId="0" borderId="0" applyProtection="0">
      <alignment vertical="center"/>
    </xf>
    <xf numFmtId="0" fontId="30" fillId="0" borderId="0">
      <alignment vertical="center"/>
    </xf>
    <xf numFmtId="0" fontId="28" fillId="0" borderId="0">
      <alignment vertical="center"/>
    </xf>
    <xf numFmtId="0" fontId="0" fillId="0" borderId="0" applyProtection="0">
      <alignment vertical="center"/>
    </xf>
    <xf numFmtId="9" fontId="0" fillId="0" borderId="0" applyProtection="0">
      <alignment vertical="center"/>
    </xf>
    <xf numFmtId="9" fontId="0" fillId="0" borderId="0" applyProtection="0">
      <alignment vertical="center"/>
    </xf>
    <xf numFmtId="0" fontId="39" fillId="43" borderId="0" applyProtection="0">
      <alignment vertical="center"/>
    </xf>
    <xf numFmtId="0" fontId="28" fillId="0" borderId="0">
      <alignment vertical="center"/>
    </xf>
    <xf numFmtId="0" fontId="31" fillId="0" borderId="0">
      <alignment vertical="center"/>
    </xf>
    <xf numFmtId="0" fontId="28" fillId="0" borderId="0">
      <alignment vertical="center"/>
    </xf>
    <xf numFmtId="0" fontId="0" fillId="0" borderId="0">
      <alignment vertical="center"/>
    </xf>
    <xf numFmtId="0" fontId="9" fillId="43" borderId="0" applyProtection="0">
      <alignment vertical="center"/>
    </xf>
    <xf numFmtId="9" fontId="0" fillId="0" borderId="0" applyProtection="0">
      <alignment vertical="center"/>
    </xf>
    <xf numFmtId="0" fontId="28" fillId="0" borderId="0">
      <alignment vertical="center"/>
    </xf>
    <xf numFmtId="0" fontId="0" fillId="0" borderId="0">
      <alignment vertical="center"/>
    </xf>
    <xf numFmtId="0" fontId="0" fillId="0" borderId="0">
      <protection locked="0" hidden="1"/>
    </xf>
    <xf numFmtId="0" fontId="48" fillId="0" borderId="19" applyProtection="0">
      <alignment vertical="center"/>
    </xf>
    <xf numFmtId="0" fontId="40" fillId="0" borderId="0">
      <alignment vertical="center"/>
    </xf>
    <xf numFmtId="0" fontId="40" fillId="0" borderId="0">
      <alignment vertical="center"/>
    </xf>
    <xf numFmtId="0" fontId="61" fillId="0" borderId="0" applyProtection="0">
      <alignment horizontal="left" vertical="center"/>
    </xf>
    <xf numFmtId="0" fontId="31" fillId="0" borderId="0">
      <alignment vertical="center"/>
    </xf>
    <xf numFmtId="0" fontId="28" fillId="0" borderId="0">
      <alignment vertical="center"/>
    </xf>
    <xf numFmtId="0" fontId="30" fillId="0" borderId="0">
      <alignment vertical="center"/>
    </xf>
    <xf numFmtId="37" fontId="69" fillId="0" borderId="0">
      <alignment vertical="center"/>
    </xf>
    <xf numFmtId="0" fontId="9" fillId="0" borderId="0">
      <alignment vertical="center"/>
    </xf>
    <xf numFmtId="0" fontId="0" fillId="0" borderId="0"/>
    <xf numFmtId="0" fontId="37" fillId="41" borderId="0" applyProtection="0">
      <alignment vertical="center"/>
    </xf>
    <xf numFmtId="0" fontId="67" fillId="0" borderId="0" applyProtection="0">
      <alignment vertical="center"/>
    </xf>
    <xf numFmtId="0" fontId="53" fillId="0" borderId="0">
      <alignment vertical="top"/>
    </xf>
    <xf numFmtId="0" fontId="34" fillId="38" borderId="0" applyProtection="0">
      <alignment vertical="center"/>
    </xf>
    <xf numFmtId="0" fontId="28" fillId="0" borderId="0">
      <alignment vertical="center"/>
    </xf>
    <xf numFmtId="0" fontId="0" fillId="0" borderId="0"/>
    <xf numFmtId="9" fontId="0" fillId="0" borderId="0" applyProtection="0">
      <alignment vertical="center"/>
    </xf>
    <xf numFmtId="0" fontId="0" fillId="0" borderId="0"/>
    <xf numFmtId="0" fontId="28" fillId="0" borderId="0">
      <alignment vertical="center"/>
    </xf>
    <xf numFmtId="0" fontId="9" fillId="0" borderId="0">
      <alignment vertical="center"/>
    </xf>
    <xf numFmtId="0" fontId="9" fillId="46" borderId="0" applyProtection="0">
      <alignment vertical="center"/>
    </xf>
    <xf numFmtId="0" fontId="9" fillId="0" borderId="0">
      <alignment vertical="center"/>
    </xf>
    <xf numFmtId="0" fontId="70" fillId="0" borderId="0">
      <alignment vertical="center"/>
    </xf>
    <xf numFmtId="0" fontId="27" fillId="34" borderId="0" applyProtection="0">
      <alignment vertical="center"/>
    </xf>
    <xf numFmtId="0" fontId="30" fillId="0" borderId="0">
      <alignment vertical="center"/>
    </xf>
    <xf numFmtId="0" fontId="34" fillId="38" borderId="0" applyProtection="0">
      <alignment vertical="center"/>
    </xf>
    <xf numFmtId="0" fontId="9" fillId="0" borderId="0">
      <alignment vertical="center"/>
    </xf>
    <xf numFmtId="0" fontId="31" fillId="0" borderId="0">
      <alignment vertical="center"/>
    </xf>
    <xf numFmtId="0" fontId="0" fillId="0" borderId="0">
      <alignment vertical="center"/>
    </xf>
    <xf numFmtId="0" fontId="9" fillId="44" borderId="0" applyProtection="0">
      <alignment vertical="center"/>
    </xf>
    <xf numFmtId="0" fontId="28" fillId="0" borderId="0">
      <alignment vertical="center"/>
    </xf>
    <xf numFmtId="0" fontId="49" fillId="0" borderId="20" applyProtection="0">
      <alignment vertical="center"/>
    </xf>
    <xf numFmtId="0" fontId="30" fillId="0" borderId="0">
      <alignment vertical="center"/>
    </xf>
    <xf numFmtId="0" fontId="30" fillId="0" borderId="0"/>
    <xf numFmtId="0" fontId="0" fillId="0" borderId="0"/>
    <xf numFmtId="0" fontId="0" fillId="0" borderId="0"/>
    <xf numFmtId="0" fontId="64" fillId="0" borderId="0" applyProtection="0">
      <alignment vertical="center"/>
    </xf>
    <xf numFmtId="0" fontId="28" fillId="0" borderId="0">
      <alignment vertical="center"/>
    </xf>
    <xf numFmtId="0" fontId="28" fillId="0" borderId="0">
      <alignment vertical="center"/>
    </xf>
    <xf numFmtId="0" fontId="34" fillId="38" borderId="0" applyProtection="0">
      <alignment vertical="center"/>
    </xf>
    <xf numFmtId="0" fontId="56" fillId="0" borderId="28">
      <alignment horizontal="center" vertical="center" wrapText="1"/>
    </xf>
    <xf numFmtId="0" fontId="0" fillId="0" borderId="0" applyProtection="0"/>
    <xf numFmtId="0" fontId="53" fillId="0" borderId="0">
      <alignment vertical="top"/>
    </xf>
    <xf numFmtId="0" fontId="39" fillId="43" borderId="0">
      <alignment vertical="center"/>
    </xf>
    <xf numFmtId="0" fontId="40" fillId="0" borderId="0">
      <alignment vertical="center"/>
    </xf>
    <xf numFmtId="0" fontId="28" fillId="0" borderId="0">
      <alignment vertical="center"/>
    </xf>
    <xf numFmtId="0" fontId="71" fillId="0" borderId="29" applyProtection="0">
      <alignment horizontal="center" vertical="center"/>
    </xf>
    <xf numFmtId="41" fontId="30" fillId="0" borderId="0" applyProtection="0">
      <alignment vertical="center"/>
    </xf>
    <xf numFmtId="0" fontId="0" fillId="0" borderId="0" applyProtection="0">
      <alignment vertical="center"/>
    </xf>
    <xf numFmtId="0" fontId="30" fillId="0" borderId="0">
      <alignment vertical="center"/>
    </xf>
    <xf numFmtId="0" fontId="29" fillId="37" borderId="0" applyProtection="0">
      <alignment vertical="center"/>
    </xf>
    <xf numFmtId="0" fontId="40" fillId="0" borderId="0">
      <alignment vertical="center"/>
    </xf>
    <xf numFmtId="0" fontId="58" fillId="0" borderId="0" applyProtection="0">
      <alignment vertical="center"/>
    </xf>
    <xf numFmtId="0" fontId="9" fillId="48" borderId="0" applyProtection="0">
      <alignment vertical="center"/>
    </xf>
    <xf numFmtId="3" fontId="61" fillId="0" borderId="0" applyProtection="0">
      <alignment vertical="center"/>
    </xf>
    <xf numFmtId="191" fontId="56" fillId="0" borderId="0">
      <alignment vertical="center"/>
    </xf>
    <xf numFmtId="0" fontId="28" fillId="0" borderId="0">
      <alignment vertical="center"/>
    </xf>
    <xf numFmtId="38" fontId="59" fillId="36" borderId="0" applyProtection="0">
      <alignment vertical="center"/>
    </xf>
    <xf numFmtId="0" fontId="40" fillId="0" borderId="0">
      <alignment vertical="center"/>
    </xf>
    <xf numFmtId="0" fontId="28" fillId="0" borderId="0">
      <alignment vertical="center"/>
    </xf>
    <xf numFmtId="0" fontId="28" fillId="0" borderId="0">
      <alignment vertical="center"/>
    </xf>
    <xf numFmtId="0" fontId="48" fillId="0" borderId="0" applyProtection="0">
      <alignment vertical="center"/>
    </xf>
    <xf numFmtId="0" fontId="30" fillId="0" borderId="4" applyProtection="0">
      <alignment horizontal="right" vertical="center"/>
    </xf>
    <xf numFmtId="9" fontId="0" fillId="0" borderId="0" applyProtection="0">
      <alignment vertical="center"/>
    </xf>
    <xf numFmtId="0" fontId="30" fillId="0" borderId="0">
      <alignment vertical="center"/>
    </xf>
    <xf numFmtId="0" fontId="40" fillId="0" borderId="0">
      <alignment vertical="center"/>
    </xf>
    <xf numFmtId="0" fontId="28" fillId="0" borderId="0"/>
    <xf numFmtId="9" fontId="0" fillId="0" borderId="0" applyProtection="0">
      <alignment vertical="center"/>
    </xf>
    <xf numFmtId="0" fontId="0" fillId="0" borderId="0" applyProtection="0">
      <alignment vertical="center"/>
    </xf>
    <xf numFmtId="0" fontId="40" fillId="0" borderId="0"/>
    <xf numFmtId="0" fontId="40" fillId="0" borderId="0">
      <alignment vertical="center"/>
    </xf>
    <xf numFmtId="0" fontId="53" fillId="0" borderId="0">
      <alignment vertical="top"/>
    </xf>
    <xf numFmtId="0" fontId="72" fillId="0" borderId="0">
      <alignment vertical="center"/>
    </xf>
    <xf numFmtId="0" fontId="28" fillId="0" borderId="0"/>
    <xf numFmtId="0" fontId="28" fillId="0" borderId="0">
      <alignment vertical="center"/>
    </xf>
    <xf numFmtId="0" fontId="30" fillId="0" borderId="0">
      <protection locked="0" hidden="1"/>
    </xf>
    <xf numFmtId="0" fontId="0" fillId="0" borderId="0"/>
    <xf numFmtId="0" fontId="0" fillId="0" borderId="0"/>
    <xf numFmtId="0" fontId="28" fillId="0" borderId="0">
      <alignment vertical="center"/>
    </xf>
    <xf numFmtId="0" fontId="28" fillId="0" borderId="0"/>
    <xf numFmtId="192" fontId="28" fillId="0" borderId="0" applyProtection="0">
      <alignment vertical="center"/>
    </xf>
    <xf numFmtId="0" fontId="32" fillId="4" borderId="0" applyProtection="0">
      <alignment vertical="center"/>
    </xf>
    <xf numFmtId="0" fontId="9" fillId="42" borderId="0" applyProtection="0">
      <alignment vertical="center"/>
    </xf>
    <xf numFmtId="0" fontId="28" fillId="0" borderId="0">
      <alignment vertical="center"/>
    </xf>
    <xf numFmtId="0" fontId="0" fillId="0" borderId="0"/>
    <xf numFmtId="0" fontId="0" fillId="0" borderId="0" applyProtection="0"/>
    <xf numFmtId="0" fontId="28" fillId="0" borderId="0">
      <alignment vertical="center"/>
    </xf>
    <xf numFmtId="0" fontId="34" fillId="38" borderId="0" applyProtection="0">
      <alignment vertical="center"/>
    </xf>
    <xf numFmtId="0" fontId="31" fillId="0" borderId="0">
      <alignment vertical="center"/>
    </xf>
    <xf numFmtId="193" fontId="30" fillId="0" borderId="0">
      <alignment vertical="center"/>
    </xf>
    <xf numFmtId="38" fontId="61" fillId="0" borderId="0" applyProtection="0">
      <alignment vertical="center"/>
    </xf>
    <xf numFmtId="0" fontId="0" fillId="0" borderId="0">
      <protection locked="0" hidden="1"/>
    </xf>
    <xf numFmtId="0" fontId="0" fillId="0" borderId="0"/>
    <xf numFmtId="0" fontId="28" fillId="0" borderId="0">
      <alignment vertical="center"/>
    </xf>
    <xf numFmtId="0" fontId="67" fillId="0" borderId="30">
      <alignment horizontal="left" vertical="center"/>
    </xf>
    <xf numFmtId="0" fontId="28" fillId="0" borderId="0">
      <alignment vertical="center"/>
    </xf>
    <xf numFmtId="0" fontId="40" fillId="0" borderId="0">
      <alignment vertical="center"/>
    </xf>
    <xf numFmtId="4" fontId="61" fillId="0" borderId="0" applyProtection="0">
      <alignment vertical="center"/>
    </xf>
    <xf numFmtId="0" fontId="28" fillId="0" borderId="0">
      <alignment vertical="center"/>
    </xf>
    <xf numFmtId="0" fontId="28" fillId="0" borderId="0">
      <alignment vertical="center"/>
    </xf>
    <xf numFmtId="0" fontId="55" fillId="0" borderId="0">
      <alignment vertical="center"/>
    </xf>
    <xf numFmtId="0" fontId="28" fillId="0" borderId="0">
      <alignment vertical="center"/>
    </xf>
    <xf numFmtId="0" fontId="9" fillId="40" borderId="0" applyProtection="0">
      <alignment vertical="center"/>
    </xf>
    <xf numFmtId="182" fontId="73" fillId="53" borderId="0">
      <alignment vertical="center"/>
    </xf>
    <xf numFmtId="0" fontId="40" fillId="0" borderId="0">
      <alignment vertical="center"/>
    </xf>
    <xf numFmtId="0" fontId="0" fillId="0" borderId="0"/>
    <xf numFmtId="0" fontId="34" fillId="38" borderId="0" applyProtection="0">
      <alignment vertical="center"/>
    </xf>
    <xf numFmtId="0" fontId="27" fillId="39" borderId="0" applyProtection="0">
      <alignment vertical="center"/>
    </xf>
    <xf numFmtId="0" fontId="28" fillId="0" borderId="0">
      <alignment vertical="center"/>
    </xf>
    <xf numFmtId="0" fontId="28" fillId="0" borderId="0">
      <alignment vertical="center"/>
    </xf>
    <xf numFmtId="0" fontId="40" fillId="0" borderId="0">
      <alignment vertical="center"/>
    </xf>
    <xf numFmtId="0" fontId="28" fillId="0" borderId="0">
      <alignment vertical="center"/>
    </xf>
    <xf numFmtId="0" fontId="40" fillId="0" borderId="0">
      <alignment vertical="center"/>
    </xf>
    <xf numFmtId="0" fontId="28" fillId="0" borderId="0">
      <alignment vertical="center"/>
    </xf>
    <xf numFmtId="0" fontId="40" fillId="0" borderId="0">
      <alignment vertical="center"/>
    </xf>
    <xf numFmtId="0" fontId="28" fillId="0" borderId="0">
      <alignment vertical="center"/>
    </xf>
    <xf numFmtId="0" fontId="55" fillId="0" borderId="0">
      <alignment vertical="center"/>
    </xf>
    <xf numFmtId="0" fontId="31" fillId="0" borderId="0">
      <alignment vertical="center"/>
    </xf>
    <xf numFmtId="0" fontId="32" fillId="3" borderId="0" applyProtection="0">
      <alignment vertical="center"/>
    </xf>
    <xf numFmtId="0" fontId="9" fillId="41" borderId="0" applyProtection="0">
      <alignment vertical="center"/>
    </xf>
    <xf numFmtId="0" fontId="9" fillId="41" borderId="0" applyProtection="0">
      <alignment vertical="center"/>
    </xf>
    <xf numFmtId="0" fontId="9" fillId="0" borderId="0">
      <alignment vertical="center"/>
    </xf>
    <xf numFmtId="0" fontId="40" fillId="0" borderId="0">
      <alignment vertical="center"/>
    </xf>
    <xf numFmtId="0" fontId="28" fillId="0" borderId="0">
      <alignment vertical="center"/>
    </xf>
    <xf numFmtId="0" fontId="28" fillId="0" borderId="0">
      <alignment vertical="center"/>
    </xf>
    <xf numFmtId="0" fontId="40" fillId="0" borderId="0">
      <alignment vertical="center"/>
    </xf>
    <xf numFmtId="0" fontId="28" fillId="0" borderId="0">
      <alignment vertical="center"/>
    </xf>
    <xf numFmtId="0" fontId="28"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30" fillId="0" borderId="0">
      <alignment vertical="center"/>
    </xf>
    <xf numFmtId="0" fontId="28" fillId="0" borderId="0">
      <protection locked="0" hidden="1"/>
    </xf>
    <xf numFmtId="0" fontId="40" fillId="0" borderId="0">
      <alignment vertical="center"/>
    </xf>
    <xf numFmtId="194" fontId="28" fillId="0" borderId="0" applyProtection="0">
      <alignment vertical="center"/>
    </xf>
    <xf numFmtId="0" fontId="28" fillId="0" borderId="0">
      <alignment vertical="center"/>
    </xf>
    <xf numFmtId="0" fontId="30" fillId="0" borderId="0">
      <alignment vertical="center"/>
    </xf>
    <xf numFmtId="0" fontId="40" fillId="0" borderId="0">
      <alignment vertical="center"/>
    </xf>
    <xf numFmtId="0" fontId="28" fillId="0" borderId="0">
      <alignment vertical="center"/>
    </xf>
    <xf numFmtId="0" fontId="0" fillId="0" borderId="0" applyProtection="0">
      <alignment vertical="center"/>
    </xf>
    <xf numFmtId="0" fontId="53" fillId="0" borderId="0">
      <alignment vertical="top"/>
    </xf>
    <xf numFmtId="0" fontId="9" fillId="46" borderId="0" applyProtection="0">
      <alignment vertical="center"/>
    </xf>
    <xf numFmtId="195" fontId="30" fillId="0" borderId="0" applyProtection="0">
      <alignment vertical="center"/>
    </xf>
    <xf numFmtId="0" fontId="40" fillId="0" borderId="0">
      <alignment vertical="center"/>
    </xf>
    <xf numFmtId="9" fontId="0" fillId="0" borderId="0" applyProtection="0">
      <alignment vertical="center"/>
    </xf>
    <xf numFmtId="0" fontId="28" fillId="0" borderId="0">
      <alignment vertical="center"/>
    </xf>
    <xf numFmtId="0" fontId="28" fillId="0" borderId="0">
      <alignment vertical="center"/>
    </xf>
    <xf numFmtId="0" fontId="0" fillId="0" borderId="0"/>
    <xf numFmtId="0" fontId="0" fillId="0" borderId="0">
      <alignment vertical="center"/>
    </xf>
    <xf numFmtId="0" fontId="53" fillId="0" borderId="0">
      <alignment vertical="top"/>
    </xf>
    <xf numFmtId="0" fontId="30" fillId="0" borderId="0">
      <alignment vertical="center"/>
    </xf>
    <xf numFmtId="0" fontId="40" fillId="0" borderId="0">
      <alignment vertical="center"/>
    </xf>
    <xf numFmtId="0" fontId="40" fillId="0" borderId="0">
      <alignment vertical="center"/>
    </xf>
    <xf numFmtId="0" fontId="28" fillId="0" borderId="0">
      <alignment vertical="center"/>
    </xf>
    <xf numFmtId="9" fontId="40" fillId="0" borderId="0" applyProtection="0">
      <alignment vertical="center"/>
    </xf>
    <xf numFmtId="0" fontId="28" fillId="0" borderId="0">
      <alignment vertical="center"/>
    </xf>
    <xf numFmtId="0" fontId="28" fillId="0" borderId="0">
      <alignment vertical="center"/>
    </xf>
    <xf numFmtId="0" fontId="28" fillId="0" borderId="0">
      <alignment vertical="center"/>
    </xf>
    <xf numFmtId="0" fontId="32" fillId="36" borderId="0" applyProtection="0">
      <alignment vertical="center"/>
    </xf>
    <xf numFmtId="0" fontId="31" fillId="0" borderId="0">
      <alignment vertical="center"/>
    </xf>
    <xf numFmtId="0" fontId="40" fillId="0" borderId="0">
      <alignment vertical="center"/>
    </xf>
    <xf numFmtId="0" fontId="0" fillId="0" borderId="0"/>
    <xf numFmtId="0" fontId="9" fillId="0" borderId="0">
      <alignment vertical="center"/>
    </xf>
    <xf numFmtId="0" fontId="0" fillId="0" borderId="0"/>
    <xf numFmtId="0" fontId="31" fillId="0" borderId="0">
      <alignment vertical="center"/>
    </xf>
    <xf numFmtId="0" fontId="0" fillId="0" borderId="0"/>
    <xf numFmtId="196" fontId="61" fillId="0" borderId="0" applyProtection="0">
      <alignment vertical="center"/>
    </xf>
    <xf numFmtId="0" fontId="28" fillId="0" borderId="0">
      <alignment vertical="center"/>
    </xf>
    <xf numFmtId="197" fontId="53" fillId="0" borderId="0">
      <alignment vertical="center"/>
    </xf>
    <xf numFmtId="0" fontId="28" fillId="0" borderId="0">
      <alignment vertical="center"/>
    </xf>
    <xf numFmtId="0" fontId="74" fillId="0" borderId="0" applyProtection="0">
      <alignment vertical="top"/>
      <protection locked="0" hidden="1"/>
    </xf>
    <xf numFmtId="0" fontId="53" fillId="0" borderId="0">
      <alignment vertical="top"/>
    </xf>
    <xf numFmtId="0" fontId="28" fillId="0" borderId="0">
      <alignment vertical="center"/>
    </xf>
    <xf numFmtId="0" fontId="40" fillId="0" borderId="0">
      <alignment vertical="center"/>
    </xf>
    <xf numFmtId="0" fontId="54" fillId="0" borderId="0">
      <alignment horizontal="center" vertical="center" wrapText="1"/>
      <protection locked="0" hidden="1"/>
    </xf>
    <xf numFmtId="0" fontId="53" fillId="0" borderId="0">
      <alignment vertical="top"/>
    </xf>
    <xf numFmtId="0" fontId="28" fillId="0" borderId="0">
      <alignment vertical="center"/>
    </xf>
    <xf numFmtId="0" fontId="40" fillId="0" borderId="0">
      <alignment vertical="center"/>
    </xf>
    <xf numFmtId="0" fontId="28" fillId="0" borderId="0">
      <alignment vertical="center"/>
    </xf>
    <xf numFmtId="0" fontId="30" fillId="0" borderId="0">
      <alignment vertical="center"/>
    </xf>
    <xf numFmtId="0" fontId="28" fillId="0" borderId="0">
      <alignment vertical="center"/>
    </xf>
    <xf numFmtId="198" fontId="30" fillId="0" borderId="0" applyProtection="0">
      <alignment vertical="center"/>
    </xf>
    <xf numFmtId="0" fontId="40" fillId="0" borderId="0">
      <alignment vertical="center"/>
    </xf>
    <xf numFmtId="0" fontId="30" fillId="0" borderId="0" applyProtection="0">
      <alignment vertical="center"/>
    </xf>
    <xf numFmtId="0" fontId="28" fillId="0" borderId="0">
      <alignment vertical="center"/>
    </xf>
    <xf numFmtId="0" fontId="40" fillId="0" borderId="0">
      <alignment vertical="center"/>
    </xf>
    <xf numFmtId="0" fontId="31" fillId="0" borderId="0">
      <alignment vertical="center"/>
    </xf>
    <xf numFmtId="0" fontId="0" fillId="0" borderId="0">
      <alignment vertical="center"/>
    </xf>
    <xf numFmtId="0" fontId="40" fillId="0" borderId="0">
      <alignment vertical="center"/>
    </xf>
    <xf numFmtId="0" fontId="40" fillId="0" borderId="0">
      <alignment vertical="center"/>
    </xf>
    <xf numFmtId="0" fontId="9" fillId="0" borderId="0">
      <alignment vertical="center"/>
    </xf>
    <xf numFmtId="0" fontId="40" fillId="0" borderId="0">
      <alignment vertical="center"/>
    </xf>
    <xf numFmtId="0" fontId="30" fillId="0" borderId="0">
      <alignment vertical="center"/>
    </xf>
    <xf numFmtId="0" fontId="40" fillId="0" borderId="0">
      <alignment vertical="center"/>
    </xf>
    <xf numFmtId="199" fontId="30" fillId="0" borderId="0" applyProtection="0">
      <alignment vertical="center"/>
    </xf>
    <xf numFmtId="0" fontId="53" fillId="0" borderId="0">
      <alignment vertical="top"/>
    </xf>
    <xf numFmtId="0" fontId="30" fillId="0" borderId="0">
      <alignment vertical="center"/>
    </xf>
    <xf numFmtId="0" fontId="75" fillId="0" borderId="0" applyProtection="0">
      <alignment vertical="top"/>
      <protection locked="0" hidden="1"/>
    </xf>
    <xf numFmtId="0" fontId="28" fillId="0" borderId="0">
      <alignment vertical="center"/>
    </xf>
    <xf numFmtId="0" fontId="28" fillId="0" borderId="0">
      <alignment vertical="center"/>
    </xf>
    <xf numFmtId="9" fontId="0" fillId="0" borderId="0" applyProtection="0">
      <alignment vertical="center"/>
    </xf>
    <xf numFmtId="0" fontId="28" fillId="0" borderId="0">
      <alignment vertical="center"/>
    </xf>
    <xf numFmtId="200" fontId="61" fillId="0" borderId="0" applyProtection="0">
      <alignment vertical="center"/>
    </xf>
    <xf numFmtId="0" fontId="40" fillId="0" borderId="0">
      <alignment vertical="center"/>
    </xf>
    <xf numFmtId="0" fontId="9" fillId="46" borderId="0" applyProtection="0">
      <alignment vertical="center"/>
    </xf>
    <xf numFmtId="0" fontId="44" fillId="0" borderId="0" applyProtection="0">
      <alignment vertical="center"/>
    </xf>
    <xf numFmtId="0" fontId="53" fillId="0" borderId="0">
      <alignment vertical="top"/>
    </xf>
    <xf numFmtId="0" fontId="44" fillId="0" borderId="0" applyProtection="0">
      <alignment vertical="center"/>
    </xf>
    <xf numFmtId="0" fontId="76" fillId="0" borderId="0">
      <alignment vertical="center"/>
    </xf>
    <xf numFmtId="0" fontId="30" fillId="0" borderId="0">
      <alignment vertical="center"/>
    </xf>
    <xf numFmtId="0" fontId="53" fillId="0" borderId="0">
      <alignment vertical="top"/>
    </xf>
    <xf numFmtId="0" fontId="0" fillId="0" borderId="0" applyProtection="0">
      <alignment vertical="center"/>
    </xf>
    <xf numFmtId="0" fontId="9" fillId="0" borderId="0">
      <alignment vertical="center"/>
    </xf>
    <xf numFmtId="0" fontId="53" fillId="0" borderId="0">
      <alignment vertical="top"/>
    </xf>
    <xf numFmtId="0" fontId="28" fillId="0" borderId="0">
      <alignment vertical="center"/>
    </xf>
    <xf numFmtId="0" fontId="40" fillId="0" borderId="0">
      <alignment vertical="center"/>
    </xf>
    <xf numFmtId="201" fontId="30" fillId="0" borderId="0" applyProtection="0">
      <alignment vertical="center"/>
    </xf>
    <xf numFmtId="0" fontId="30" fillId="0" borderId="0">
      <alignment vertical="center"/>
    </xf>
    <xf numFmtId="0" fontId="30" fillId="0" borderId="0">
      <alignment vertical="center"/>
    </xf>
    <xf numFmtId="0" fontId="40" fillId="0" borderId="0">
      <alignment vertical="center"/>
    </xf>
    <xf numFmtId="0" fontId="9" fillId="0" borderId="0">
      <alignment vertical="center"/>
    </xf>
    <xf numFmtId="0" fontId="53" fillId="0" borderId="0">
      <alignment vertical="top"/>
    </xf>
    <xf numFmtId="0" fontId="28" fillId="0" borderId="0">
      <alignment vertical="center"/>
    </xf>
    <xf numFmtId="0" fontId="0" fillId="0" borderId="0">
      <alignment vertical="center"/>
    </xf>
    <xf numFmtId="0" fontId="30" fillId="0" borderId="0">
      <alignment vertical="center"/>
    </xf>
    <xf numFmtId="0" fontId="9" fillId="4" borderId="0">
      <protection locked="0" hidden="1"/>
    </xf>
    <xf numFmtId="0" fontId="77" fillId="0" borderId="0">
      <protection locked="0" hidden="1"/>
    </xf>
  </cellStyleXfs>
  <cellXfs count="148">
    <xf numFmtId="0" fontId="0" fillId="0" borderId="0" xfId="0" applyAlignme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1" fillId="0" borderId="0" xfId="0" applyFont="1" applyBorder="1" applyAlignment="1">
      <alignment vertical="center"/>
    </xf>
    <xf numFmtId="0" fontId="3" fillId="0" borderId="0" xfId="0" applyFont="1" applyBorder="1" applyAlignment="1">
      <alignment horizontal="center" vertical="center" wrapText="1"/>
    </xf>
    <xf numFmtId="0" fontId="1" fillId="0" borderId="0" xfId="0" applyFont="1" applyBorder="1" applyAlignment="1"/>
    <xf numFmtId="0" fontId="3" fillId="0" borderId="0" xfId="0" applyFont="1" applyBorder="1" applyAlignment="1">
      <alignment vertical="center" wrapText="1"/>
    </xf>
    <xf numFmtId="0" fontId="1" fillId="0" borderId="0" xfId="0" applyFont="1" applyAlignment="1">
      <alignment vertical="center"/>
    </xf>
    <xf numFmtId="0" fontId="3" fillId="0" borderId="0" xfId="0" applyFont="1" applyAlignment="1">
      <alignment vertical="center" wrapText="1"/>
    </xf>
    <xf numFmtId="0" fontId="1" fillId="0" borderId="0" xfId="0" applyFont="1" applyAlignment="1">
      <alignment vertical="center" wrapText="1"/>
    </xf>
    <xf numFmtId="0" fontId="1" fillId="0" borderId="0" xfId="0" applyFont="1" applyAlignment="1"/>
    <xf numFmtId="0" fontId="1" fillId="0" borderId="0" xfId="0" applyFont="1" applyAlignment="1">
      <alignment horizontal="center" vertical="center" wrapText="1"/>
    </xf>
    <xf numFmtId="0" fontId="1" fillId="0" borderId="0" xfId="0" applyFont="1" applyFill="1" applyAlignment="1">
      <alignment horizontal="left" vertical="center" wrapText="1"/>
    </xf>
    <xf numFmtId="202" fontId="1" fillId="0" borderId="0" xfId="0" applyNumberFormat="1" applyFont="1" applyFill="1" applyAlignment="1">
      <alignment horizontal="center" vertical="center" wrapText="1"/>
    </xf>
    <xf numFmtId="0" fontId="4" fillId="0" borderId="0" xfId="0" applyFont="1" applyFill="1" applyAlignment="1">
      <alignment horizontal="justify" vertical="center"/>
    </xf>
    <xf numFmtId="0" fontId="5" fillId="0" borderId="0" xfId="0" applyFont="1" applyFill="1" applyAlignment="1">
      <alignment horizontal="center" vertical="center" wrapText="1"/>
    </xf>
    <xf numFmtId="0" fontId="1" fillId="0" borderId="0" xfId="0" applyFont="1" applyFill="1" applyAlignment="1">
      <alignment horizontal="right" vertical="center" wrapText="1"/>
    </xf>
    <xf numFmtId="0" fontId="2" fillId="0" borderId="1" xfId="0" applyFont="1" applyFill="1" applyBorder="1" applyAlignment="1">
      <alignment horizontal="center" vertical="center" wrapText="1"/>
    </xf>
    <xf numFmtId="202" fontId="2"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203"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204" fontId="3"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202"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202"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205" fontId="2" fillId="0" borderId="1" xfId="0" applyNumberFormat="1" applyFont="1" applyFill="1" applyBorder="1" applyAlignment="1">
      <alignment horizontal="center" vertical="center" wrapText="1"/>
    </xf>
    <xf numFmtId="202" fontId="2" fillId="2" borderId="1"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0" fillId="2" borderId="1" xfId="0" applyFont="1" applyFill="1" applyBorder="1" applyAlignment="1">
      <alignment horizontal="left" vertical="center" wrapText="1"/>
    </xf>
    <xf numFmtId="205" fontId="1" fillId="0" borderId="1" xfId="0" applyNumberFormat="1" applyFont="1" applyFill="1" applyBorder="1" applyAlignment="1">
      <alignment horizontal="center" vertical="center" wrapText="1"/>
    </xf>
    <xf numFmtId="202" fontId="3"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left" vertical="center"/>
    </xf>
    <xf numFmtId="202" fontId="1" fillId="0" borderId="1"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2"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5" fillId="0" borderId="0" xfId="0" applyFont="1" applyFill="1" applyAlignment="1">
      <alignment vertical="center" wrapText="1"/>
    </xf>
    <xf numFmtId="0" fontId="5" fillId="0" borderId="0" xfId="0" applyFont="1" applyFill="1" applyAlignment="1">
      <alignment horizontal="left" vertical="center" wrapText="1"/>
    </xf>
    <xf numFmtId="206" fontId="3"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207" fontId="3" fillId="0" borderId="1" xfId="0" applyNumberFormat="1" applyFont="1" applyFill="1" applyBorder="1" applyAlignment="1">
      <alignment horizontal="left" vertical="center" wrapText="1"/>
    </xf>
    <xf numFmtId="208" fontId="3" fillId="0" borderId="1" xfId="0" applyNumberFormat="1" applyFont="1" applyFill="1" applyBorder="1" applyAlignment="1">
      <alignment horizontal="left" vertical="center" wrapText="1"/>
    </xf>
    <xf numFmtId="203" fontId="1" fillId="0" borderId="1" xfId="0" applyNumberFormat="1" applyFont="1" applyFill="1" applyBorder="1" applyAlignment="1">
      <alignment horizontal="left" vertical="center" wrapText="1"/>
    </xf>
    <xf numFmtId="208" fontId="1" fillId="0" borderId="1" xfId="0" applyNumberFormat="1" applyFont="1" applyFill="1" applyBorder="1" applyAlignment="1">
      <alignment horizontal="left" vertical="center" wrapText="1"/>
    </xf>
    <xf numFmtId="209" fontId="3" fillId="0" borderId="1" xfId="0" applyNumberFormat="1" applyFont="1" applyFill="1" applyBorder="1" applyAlignment="1">
      <alignment horizontal="left" vertical="center" wrapText="1"/>
    </xf>
    <xf numFmtId="202" fontId="1"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208" fontId="3" fillId="0" borderId="1" xfId="0" applyNumberFormat="1" applyFont="1" applyFill="1" applyBorder="1" applyAlignment="1">
      <alignment horizontal="center" vertical="center" wrapText="1"/>
    </xf>
    <xf numFmtId="208" fontId="1" fillId="0" borderId="1" xfId="0" applyNumberFormat="1" applyFont="1" applyFill="1" applyBorder="1" applyAlignment="1">
      <alignment horizontal="center" vertical="center" wrapText="1"/>
    </xf>
    <xf numFmtId="205" fontId="3"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xf>
    <xf numFmtId="205"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210" fontId="3" fillId="0" borderId="1" xfId="0" applyNumberFormat="1" applyFont="1" applyFill="1" applyBorder="1" applyAlignment="1">
      <alignment horizontal="left" vertical="center" wrapText="1"/>
    </xf>
    <xf numFmtId="0" fontId="1" fillId="0" borderId="1" xfId="382" applyFont="1" applyFill="1" applyBorder="1" applyAlignment="1">
      <alignment horizontal="center" vertical="center" wrapText="1"/>
    </xf>
    <xf numFmtId="211" fontId="1" fillId="0" borderId="1" xfId="458" applyNumberFormat="1" applyFont="1" applyFill="1" applyBorder="1" applyAlignment="1">
      <alignment horizontal="left" vertical="center" wrapText="1"/>
    </xf>
    <xf numFmtId="0" fontId="1" fillId="0" borderId="1" xfId="441" applyFont="1" applyFill="1" applyBorder="1" applyAlignment="1">
      <alignment horizontal="center" vertical="center" wrapText="1"/>
    </xf>
    <xf numFmtId="203" fontId="1" fillId="0" borderId="1" xfId="441" applyNumberFormat="1" applyFont="1" applyFill="1" applyBorder="1" applyAlignment="1">
      <alignment horizontal="left" vertical="center" wrapText="1"/>
    </xf>
    <xf numFmtId="208" fontId="1" fillId="0" borderId="1" xfId="441" applyNumberFormat="1" applyFont="1" applyFill="1" applyBorder="1" applyAlignment="1">
      <alignment horizontal="left" vertical="center" wrapText="1"/>
    </xf>
    <xf numFmtId="0" fontId="1" fillId="0" borderId="1" xfId="382" applyFont="1" applyFill="1" applyBorder="1" applyAlignment="1">
      <alignment horizontal="left" vertical="center" wrapText="1"/>
    </xf>
    <xf numFmtId="0" fontId="1" fillId="0" borderId="1" xfId="596" applyFont="1" applyFill="1" applyBorder="1" applyAlignment="1">
      <alignment horizontal="left" vertical="center" wrapText="1"/>
    </xf>
    <xf numFmtId="0" fontId="1" fillId="0" borderId="1" xfId="609" applyFont="1" applyFill="1" applyBorder="1" applyAlignment="1">
      <alignment horizontal="center" vertical="center" wrapText="1"/>
    </xf>
    <xf numFmtId="212" fontId="3" fillId="0" borderId="1" xfId="0" applyNumberFormat="1" applyFont="1" applyFill="1" applyBorder="1" applyAlignment="1">
      <alignment horizontal="left" vertical="center" wrapText="1"/>
    </xf>
    <xf numFmtId="212" fontId="1" fillId="0" borderId="1" xfId="0" applyNumberFormat="1" applyFont="1" applyFill="1" applyBorder="1" applyAlignment="1">
      <alignment horizontal="left" vertical="center" wrapText="1"/>
    </xf>
    <xf numFmtId="213" fontId="3" fillId="0" borderId="1" xfId="0" applyNumberFormat="1" applyFont="1" applyFill="1" applyBorder="1" applyAlignment="1">
      <alignment horizontal="left" vertical="center" wrapText="1"/>
    </xf>
    <xf numFmtId="211" fontId="1" fillId="0" borderId="1" xfId="458" applyNumberFormat="1" applyFont="1" applyFill="1" applyBorder="1" applyAlignment="1">
      <alignment horizontal="center" vertical="center" wrapText="1"/>
    </xf>
    <xf numFmtId="208" fontId="1" fillId="0" borderId="1" xfId="441" applyNumberFormat="1" applyFont="1" applyFill="1" applyBorder="1" applyAlignment="1">
      <alignment horizontal="center" vertical="center" wrapText="1"/>
    </xf>
    <xf numFmtId="0" fontId="1" fillId="2" borderId="1" xfId="441" applyFont="1" applyFill="1" applyBorder="1" applyAlignment="1">
      <alignment horizontal="left" vertical="center" wrapText="1"/>
    </xf>
    <xf numFmtId="0" fontId="1" fillId="0" borderId="1" xfId="596" applyFont="1" applyFill="1" applyBorder="1" applyAlignment="1">
      <alignment horizontal="center" vertical="center" wrapText="1"/>
    </xf>
    <xf numFmtId="49" fontId="1" fillId="2" borderId="1" xfId="0" applyNumberFormat="1" applyFont="1" applyFill="1" applyBorder="1" applyAlignment="1">
      <alignment horizontal="left" vertical="center" wrapText="1"/>
    </xf>
    <xf numFmtId="0" fontId="1" fillId="2" borderId="1" xfId="564" applyFont="1" applyFill="1" applyBorder="1" applyAlignment="1">
      <alignment horizontal="left" vertical="center" wrapText="1"/>
    </xf>
    <xf numFmtId="202" fontId="1" fillId="2" borderId="1" xfId="0" applyNumberFormat="1" applyFont="1" applyFill="1" applyBorder="1" applyAlignment="1">
      <alignment horizontal="center" vertical="center" wrapText="1"/>
    </xf>
    <xf numFmtId="205" fontId="1" fillId="0" borderId="1" xfId="382" applyNumberFormat="1" applyFont="1" applyFill="1" applyBorder="1" applyAlignment="1">
      <alignment horizontal="center" vertical="center" wrapText="1"/>
    </xf>
    <xf numFmtId="0" fontId="1" fillId="0" borderId="1" xfId="282" applyFont="1" applyFill="1" applyBorder="1" applyAlignment="1">
      <alignment horizontal="left" vertical="center" wrapText="1"/>
    </xf>
    <xf numFmtId="205" fontId="1" fillId="0" borderId="1" xfId="282" applyNumberFormat="1" applyFont="1" applyFill="1" applyBorder="1" applyAlignment="1">
      <alignment horizontal="center" vertical="center" wrapText="1"/>
    </xf>
    <xf numFmtId="0" fontId="1" fillId="0" borderId="1" xfId="282" applyFont="1" applyFill="1" applyBorder="1" applyAlignment="1">
      <alignment horizontal="center" vertical="center" wrapText="1"/>
    </xf>
    <xf numFmtId="0" fontId="1" fillId="0" borderId="1" xfId="0" applyFont="1" applyFill="1" applyBorder="1" applyAlignment="1">
      <alignment horizontal="center"/>
    </xf>
    <xf numFmtId="214" fontId="3" fillId="0" borderId="1" xfId="0" applyNumberFormat="1" applyFont="1" applyFill="1" applyBorder="1" applyAlignment="1">
      <alignment horizontal="left" vertical="center" wrapText="1"/>
    </xf>
    <xf numFmtId="215" fontId="3" fillId="0" borderId="1" xfId="0" applyNumberFormat="1" applyFont="1" applyFill="1" applyBorder="1" applyAlignment="1">
      <alignment horizontal="left" vertical="center" wrapText="1"/>
    </xf>
    <xf numFmtId="215" fontId="1" fillId="0" borderId="1" xfId="0" applyNumberFormat="1" applyFont="1" applyFill="1" applyBorder="1" applyAlignment="1">
      <alignment horizontal="left" vertical="center" wrapText="1"/>
    </xf>
    <xf numFmtId="216" fontId="1" fillId="0" borderId="1" xfId="0" applyNumberFormat="1" applyFont="1" applyFill="1" applyBorder="1" applyAlignment="1">
      <alignment horizontal="center" vertical="center" wrapText="1"/>
    </xf>
    <xf numFmtId="57" fontId="1" fillId="0" borderId="1" xfId="0" applyNumberFormat="1" applyFont="1" applyFill="1" applyBorder="1" applyAlignment="1">
      <alignment horizontal="center" vertical="center" wrapText="1"/>
    </xf>
    <xf numFmtId="217" fontId="3" fillId="0" borderId="1" xfId="0" applyNumberFormat="1" applyFont="1" applyFill="1" applyBorder="1" applyAlignment="1">
      <alignment horizontal="left" vertical="center" wrapText="1"/>
    </xf>
    <xf numFmtId="218" fontId="1" fillId="0" borderId="1" xfId="0" applyNumberFormat="1" applyFont="1" applyFill="1" applyBorder="1" applyAlignment="1">
      <alignment horizontal="left" vertical="center" wrapText="1"/>
    </xf>
    <xf numFmtId="219" fontId="3" fillId="0" borderId="1" xfId="0" applyNumberFormat="1" applyFont="1" applyFill="1" applyBorder="1" applyAlignment="1">
      <alignment horizontal="left" vertical="center" wrapText="1"/>
    </xf>
    <xf numFmtId="0" fontId="1" fillId="0" borderId="1" xfId="238" applyFont="1" applyFill="1" applyBorder="1" applyAlignment="1">
      <alignment horizontal="left" vertical="center" wrapText="1"/>
    </xf>
    <xf numFmtId="205" fontId="1" fillId="0" borderId="1" xfId="238" applyNumberFormat="1" applyFont="1" applyFill="1" applyBorder="1" applyAlignment="1">
      <alignment horizontal="center" vertical="center" wrapText="1"/>
    </xf>
    <xf numFmtId="0" fontId="1" fillId="0" borderId="1" xfId="238" applyFont="1" applyFill="1" applyBorder="1" applyAlignment="1">
      <alignment horizontal="center" vertical="center" wrapText="1"/>
    </xf>
    <xf numFmtId="220" fontId="3" fillId="0" borderId="1" xfId="0" applyNumberFormat="1" applyFont="1" applyFill="1" applyBorder="1" applyAlignment="1">
      <alignment horizontal="left" vertical="center" wrapText="1"/>
    </xf>
    <xf numFmtId="220" fontId="1" fillId="0" borderId="1" xfId="0" applyNumberFormat="1" applyFont="1" applyFill="1" applyBorder="1" applyAlignment="1">
      <alignment horizontal="left" vertical="center" wrapText="1"/>
    </xf>
    <xf numFmtId="221" fontId="3" fillId="0" borderId="1" xfId="0" applyNumberFormat="1" applyFont="1" applyFill="1" applyBorder="1" applyAlignment="1">
      <alignment horizontal="left" vertical="center" wrapText="1"/>
    </xf>
    <xf numFmtId="202" fontId="1" fillId="2" borderId="1" xfId="0" applyNumberFormat="1" applyFont="1" applyFill="1" applyBorder="1" applyAlignment="1">
      <alignment horizontal="left" vertical="center" wrapText="1"/>
    </xf>
    <xf numFmtId="0" fontId="8" fillId="0" borderId="0" xfId="0" applyFont="1" applyFill="1" applyAlignment="1">
      <alignment horizontal="center" vertical="center" wrapText="1"/>
    </xf>
    <xf numFmtId="222" fontId="3" fillId="0" borderId="1" xfId="0" applyNumberFormat="1" applyFont="1" applyFill="1" applyBorder="1" applyAlignment="1">
      <alignment horizontal="left" vertical="center" wrapText="1"/>
    </xf>
    <xf numFmtId="0" fontId="3" fillId="0" borderId="0" xfId="0" applyFont="1" applyFill="1" applyBorder="1" applyAlignment="1">
      <alignment horizontal="left" vertical="center"/>
    </xf>
    <xf numFmtId="223" fontId="3" fillId="0" borderId="1" xfId="0" applyNumberFormat="1" applyFont="1" applyFill="1" applyBorder="1" applyAlignment="1">
      <alignment horizontal="left" vertical="center" wrapText="1"/>
    </xf>
    <xf numFmtId="224" fontId="3" fillId="0" borderId="1" xfId="0" applyNumberFormat="1" applyFont="1" applyFill="1" applyBorder="1" applyAlignment="1">
      <alignment horizontal="left" vertical="center" wrapText="1"/>
    </xf>
    <xf numFmtId="0" fontId="3" fillId="0" borderId="0" xfId="0" applyFont="1" applyFill="1" applyBorder="1" applyAlignment="1">
      <alignment horizontal="center" vertical="center"/>
    </xf>
    <xf numFmtId="225" fontId="3" fillId="0" borderId="1" xfId="0" applyNumberFormat="1" applyFont="1" applyFill="1" applyBorder="1" applyAlignment="1">
      <alignment horizontal="left" vertical="center" wrapText="1"/>
    </xf>
    <xf numFmtId="226" fontId="3" fillId="0" borderId="1" xfId="0" applyNumberFormat="1" applyFont="1" applyFill="1" applyBorder="1" applyAlignment="1">
      <alignment horizontal="left" vertical="center" wrapText="1"/>
    </xf>
    <xf numFmtId="0" fontId="1" fillId="2" borderId="2" xfId="0" applyFont="1" applyFill="1" applyBorder="1" applyAlignment="1">
      <alignment horizontal="left" vertical="center" wrapText="1"/>
    </xf>
    <xf numFmtId="226" fontId="1" fillId="0" borderId="1" xfId="0" applyNumberFormat="1" applyFont="1" applyFill="1" applyBorder="1" applyAlignment="1">
      <alignment horizontal="left" vertical="center" wrapText="1"/>
    </xf>
    <xf numFmtId="227" fontId="3" fillId="0" borderId="1" xfId="0" applyNumberFormat="1" applyFont="1" applyFill="1" applyBorder="1" applyAlignment="1">
      <alignment horizontal="left" vertical="center" wrapText="1"/>
    </xf>
    <xf numFmtId="228" fontId="1" fillId="0" borderId="1" xfId="0" applyNumberFormat="1" applyFont="1" applyFill="1" applyBorder="1" applyAlignment="1">
      <alignment horizontal="left" vertical="center" wrapText="1"/>
    </xf>
    <xf numFmtId="0" fontId="1" fillId="0" borderId="3" xfId="0" applyFont="1" applyFill="1" applyBorder="1" applyAlignment="1">
      <alignment horizontal="center" vertical="center" wrapText="1"/>
    </xf>
    <xf numFmtId="229" fontId="3" fillId="0" borderId="3" xfId="0" applyNumberFormat="1" applyFont="1" applyFill="1" applyBorder="1" applyAlignment="1">
      <alignment horizontal="left" vertical="center" wrapText="1"/>
    </xf>
    <xf numFmtId="0" fontId="1" fillId="0" borderId="3" xfId="0" applyFont="1" applyFill="1" applyBorder="1" applyAlignment="1">
      <alignment horizontal="left" vertical="center" wrapText="1"/>
    </xf>
    <xf numFmtId="202" fontId="3" fillId="0" borderId="3" xfId="0" applyNumberFormat="1" applyFont="1" applyFill="1" applyBorder="1" applyAlignment="1">
      <alignment horizontal="center" vertical="center" wrapText="1"/>
    </xf>
    <xf numFmtId="230" fontId="3" fillId="0" borderId="1" xfId="0" applyNumberFormat="1" applyFont="1" applyFill="1" applyBorder="1" applyAlignment="1">
      <alignment horizontal="left" vertical="center" wrapText="1"/>
    </xf>
    <xf numFmtId="231" fontId="3" fillId="0" borderId="1" xfId="0" applyNumberFormat="1" applyFont="1" applyFill="1" applyBorder="1" applyAlignment="1">
      <alignment horizontal="left" vertical="center" wrapText="1"/>
    </xf>
    <xf numFmtId="232" fontId="3" fillId="0" borderId="1" xfId="0" applyNumberFormat="1" applyFont="1" applyFill="1" applyBorder="1" applyAlignment="1">
      <alignment horizontal="left" vertical="center" wrapText="1"/>
    </xf>
    <xf numFmtId="233" fontId="3" fillId="0" borderId="1" xfId="0" applyNumberFormat="1" applyFont="1" applyFill="1" applyBorder="1" applyAlignment="1">
      <alignment horizontal="left" vertical="center" wrapText="1"/>
    </xf>
    <xf numFmtId="202" fontId="3" fillId="0" borderId="1" xfId="0" applyNumberFormat="1" applyFont="1" applyFill="1" applyBorder="1" applyAlignment="1">
      <alignment horizontal="left" vertical="center" wrapText="1"/>
    </xf>
    <xf numFmtId="0" fontId="1" fillId="0" borderId="4" xfId="0" applyFont="1" applyFill="1" applyBorder="1" applyAlignment="1">
      <alignment horizontal="center" vertical="center" wrapText="1"/>
    </xf>
    <xf numFmtId="218" fontId="3" fillId="0" borderId="4" xfId="0" applyNumberFormat="1" applyFont="1" applyFill="1" applyBorder="1" applyAlignment="1">
      <alignment horizontal="left" vertical="center" wrapText="1"/>
    </xf>
    <xf numFmtId="0" fontId="1" fillId="0" borderId="4" xfId="0" applyFont="1" applyFill="1" applyBorder="1" applyAlignment="1">
      <alignment horizontal="left" vertical="center" wrapText="1"/>
    </xf>
    <xf numFmtId="218" fontId="1" fillId="0" borderId="4" xfId="0" applyNumberFormat="1" applyFont="1" applyFill="1" applyBorder="1" applyAlignment="1">
      <alignment horizontal="left" vertical="center" wrapText="1"/>
    </xf>
    <xf numFmtId="234" fontId="3" fillId="0" borderId="1" xfId="0" applyNumberFormat="1" applyFont="1" applyFill="1" applyBorder="1" applyAlignment="1">
      <alignment horizontal="left" vertical="center" wrapText="1"/>
    </xf>
    <xf numFmtId="0" fontId="1" fillId="0" borderId="2" xfId="0" applyFont="1" applyFill="1" applyBorder="1" applyAlignment="1">
      <alignment horizontal="center" vertical="center" wrapText="1"/>
    </xf>
    <xf numFmtId="235" fontId="3" fillId="0" borderId="1" xfId="0" applyNumberFormat="1" applyFont="1" applyFill="1" applyBorder="1" applyAlignment="1">
      <alignment horizontal="left" vertical="center" wrapText="1"/>
    </xf>
    <xf numFmtId="205" fontId="1" fillId="0" borderId="3" xfId="0" applyNumberFormat="1" applyFont="1" applyFill="1" applyBorder="1" applyAlignment="1">
      <alignment horizontal="center" vertical="center" wrapText="1"/>
    </xf>
    <xf numFmtId="202" fontId="3" fillId="2" borderId="3" xfId="0" applyNumberFormat="1"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57" fontId="1" fillId="0" borderId="4" xfId="0" applyNumberFormat="1" applyFont="1" applyFill="1" applyBorder="1" applyAlignment="1">
      <alignment horizontal="left" vertical="center" wrapText="1"/>
    </xf>
    <xf numFmtId="205" fontId="1" fillId="0" borderId="0" xfId="0" applyNumberFormat="1" applyFont="1" applyFill="1" applyAlignment="1">
      <alignment horizontal="center" vertical="center" wrapText="1"/>
    </xf>
    <xf numFmtId="0" fontId="1" fillId="0" borderId="1" xfId="0" applyFont="1" applyFill="1" applyBorder="1" applyAlignment="1">
      <alignment vertical="center" wrapText="1"/>
    </xf>
    <xf numFmtId="0" fontId="1" fillId="0" borderId="5" xfId="0" applyFont="1" applyFill="1" applyBorder="1" applyAlignment="1">
      <alignment horizontal="left" vertical="center" wrapText="1"/>
    </xf>
    <xf numFmtId="0" fontId="1" fillId="0" borderId="6" xfId="0" applyFont="1" applyFill="1" applyBorder="1" applyAlignment="1">
      <alignment horizontal="center" vertical="center" wrapText="1"/>
    </xf>
    <xf numFmtId="236" fontId="3" fillId="0" borderId="3" xfId="0" applyNumberFormat="1" applyFont="1" applyFill="1" applyBorder="1" applyAlignment="1">
      <alignment horizontal="left" vertical="center" wrapText="1"/>
    </xf>
    <xf numFmtId="237" fontId="3" fillId="0" borderId="1" xfId="0" applyNumberFormat="1" applyFont="1" applyFill="1" applyBorder="1" applyAlignment="1">
      <alignment horizontal="left" vertical="center" wrapText="1"/>
    </xf>
    <xf numFmtId="238" fontId="3" fillId="0" borderId="1" xfId="0" applyNumberFormat="1" applyFont="1" applyFill="1" applyBorder="1" applyAlignment="1">
      <alignment horizontal="left" vertical="center" wrapText="1"/>
    </xf>
    <xf numFmtId="239" fontId="3" fillId="0" borderId="1" xfId="0" applyNumberFormat="1" applyFont="1" applyFill="1" applyBorder="1" applyAlignment="1">
      <alignment horizontal="left" vertical="center" wrapText="1"/>
    </xf>
    <xf numFmtId="240" fontId="1" fillId="0" borderId="1" xfId="0" applyNumberFormat="1" applyFont="1" applyFill="1" applyBorder="1" applyAlignment="1">
      <alignment horizontal="left" vertical="center" wrapText="1"/>
    </xf>
    <xf numFmtId="241" fontId="3" fillId="0" borderId="1" xfId="0" applyNumberFormat="1" applyFont="1" applyFill="1" applyBorder="1" applyAlignment="1">
      <alignment horizontal="left" vertical="center" wrapText="1"/>
    </xf>
    <xf numFmtId="242" fontId="1" fillId="0" borderId="1" xfId="0" applyNumberFormat="1" applyFont="1" applyFill="1" applyBorder="1" applyAlignment="1">
      <alignment horizontal="left" vertical="center" wrapText="1"/>
    </xf>
    <xf numFmtId="243" fontId="3" fillId="0" borderId="3" xfId="0" applyNumberFormat="1" applyFont="1" applyFill="1" applyBorder="1" applyAlignment="1">
      <alignment horizontal="left" vertical="center" wrapText="1"/>
    </xf>
    <xf numFmtId="244" fontId="3" fillId="0" borderId="1" xfId="0" applyNumberFormat="1" applyFont="1" applyFill="1" applyBorder="1" applyAlignment="1">
      <alignment horizontal="left" vertical="center" wrapText="1"/>
    </xf>
    <xf numFmtId="245" fontId="3" fillId="0" borderId="1" xfId="0" applyNumberFormat="1" applyFont="1" applyFill="1" applyBorder="1" applyAlignment="1">
      <alignment horizontal="left" vertical="center" wrapText="1"/>
    </xf>
    <xf numFmtId="0" fontId="1" fillId="2" borderId="3" xfId="0" applyFont="1" applyFill="1" applyBorder="1" applyAlignment="1">
      <alignment horizontal="center" vertical="center" wrapText="1"/>
    </xf>
    <xf numFmtId="0" fontId="1" fillId="0" borderId="7" xfId="0" applyFont="1" applyFill="1" applyBorder="1" applyAlignment="1">
      <alignment horizontal="left" vertical="center" wrapText="1"/>
    </xf>
  </cellXfs>
  <cellStyles count="7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0,0_x000d__x000a_NA_x000d__x000a_ 2 2 19" xfId="49"/>
    <cellStyle name="Accent6" xfId="50"/>
    <cellStyle name="Accent4" xfId="51"/>
    <cellStyle name="0,0_x000d__x000a_NA_x000d__x000a_ 2" xfId="52"/>
    <cellStyle name="常规_附件5" xfId="53"/>
    <cellStyle name="_Sheet1_单项工程明细" xfId="54"/>
    <cellStyle name="Accent2 - 40%" xfId="55"/>
    <cellStyle name="常规 26 2" xfId="56"/>
    <cellStyle name="Input" xfId="57"/>
    <cellStyle name="0,0_x000d__x000a_NA_x000d__x000a_ 28" xfId="58"/>
    <cellStyle name="常规_2014考评项目表_7" xfId="59"/>
    <cellStyle name="Check Cell" xfId="60"/>
    <cellStyle name="常规 20" xfId="61"/>
    <cellStyle name="0,0_x000d__x000a_NA_x000d__x000a_" xfId="62"/>
    <cellStyle name="0,0_x000d__x000a_NA_x000d__x000a_ 3" xfId="63"/>
    <cellStyle name="60% - 强调文字颜色 6 3" xfId="64"/>
    <cellStyle name="差_奖励补助测算5.23新" xfId="65"/>
    <cellStyle name="60% - 强调文字颜色 5 4" xfId="66"/>
    <cellStyle name="差_附件5小型基建" xfId="67"/>
    <cellStyle name="0,0_x000d__x000a_NA_x000d__x000a_ 15 13" xfId="68"/>
    <cellStyle name="40% - 强调文字颜色 6 4" xfId="69"/>
    <cellStyle name="差_地方配套按人均增幅控制8.30xl" xfId="70"/>
    <cellStyle name="差_2006年基础数据" xfId="71"/>
    <cellStyle name="60% - 强调文字颜色 2 3" xfId="72"/>
    <cellStyle name="20% - 强调文字颜色 4 4" xfId="73"/>
    <cellStyle name="60% - 强调文字颜色 2 2" xfId="74"/>
    <cellStyle name="差_附件7技改项目 5" xfId="75"/>
    <cellStyle name="差_530629_2006年县级财政报表附表" xfId="76"/>
    <cellStyle name="差_检验表" xfId="77"/>
    <cellStyle name="差_2009年一般性转移支付标准工资" xfId="78"/>
    <cellStyle name="20% - 强调文字颜色 2 4" xfId="79"/>
    <cellStyle name="差_整理（按进度）" xfId="80"/>
    <cellStyle name="0,0_x000d__x000a_NA_x000d__x000a_ 3 2" xfId="81"/>
    <cellStyle name="0,0_x000d__x000a_NA_x000d__x000a_ 2 2 6" xfId="82"/>
    <cellStyle name="常规_2013考评项目表_灌阳县2019年市层面项目表_6" xfId="83"/>
    <cellStyle name="0,0_x000d__x000a_NA_x000d__x000a_ 2 7" xfId="84"/>
    <cellStyle name="差_Book2" xfId="85"/>
    <cellStyle name="差_资本性（公司拨款）" xfId="86"/>
    <cellStyle name="0,0_x000d__x000a_NA_x000d__x000a_ 2 3" xfId="87"/>
    <cellStyle name="20% - Accent3" xfId="88"/>
    <cellStyle name="20% - 强调文字颜色 3 3" xfId="89"/>
    <cellStyle name="_市附件2_考评项目报表" xfId="90"/>
    <cellStyle name="0,0_x000d__x000a_NA_x000d__x000a_ 2 2 5" xfId="91"/>
    <cellStyle name="40% - 强调文字颜色 4 3" xfId="92"/>
    <cellStyle name="0,0_x000d__x000a_NA_x000d__x000a_ 10" xfId="93"/>
    <cellStyle name="差_自治区监控(分县区）" xfId="94"/>
    <cellStyle name="_Sheet1_财政性资金投资基本建设项目投资表" xfId="95"/>
    <cellStyle name="0,0_x000d__x000a_NA_x000d__x000a_ 2 22" xfId="96"/>
    <cellStyle name="0,0_x000d__x000a_NA_x000d__x000a_ 2 17" xfId="97"/>
    <cellStyle name="差_广西电网公司2011年110千伏及以上电网基建项目前期工作进度表(桂林局 报公司20110927更新)新" xfId="98"/>
    <cellStyle name="差_云南省2008年中小学教职工情况（教育厅提供20090101加工整理）" xfId="99"/>
    <cellStyle name="0,0_x000d__x000a_NA_x000d__x000a_ 2 19" xfId="100"/>
    <cellStyle name="0,0_x000d__x000a_NA_x000d__x000a_ 2 24" xfId="101"/>
    <cellStyle name="0,0_x000d__x000a_NA_x000d__x000a_ 7" xfId="102"/>
    <cellStyle name="_附件7营销技改" xfId="103"/>
    <cellStyle name="差_~5676413" xfId="104"/>
    <cellStyle name="Accent5" xfId="105"/>
    <cellStyle name="差_2006年在职人员情况" xfId="106"/>
    <cellStyle name="Black" xfId="107"/>
    <cellStyle name="0,0_x000d__x000a_NA_x000d__x000a_ 2 15 4" xfId="108"/>
    <cellStyle name="差_汇总" xfId="109"/>
    <cellStyle name="差_现金预算" xfId="110"/>
    <cellStyle name="好市附件2桂林市2012年全程跟踪推进（第一批）重大项目建议表(2012.1.6)" xfId="111"/>
    <cellStyle name="差_2006年水利统计指标统计表" xfId="112"/>
    <cellStyle name="Accent4 - 20%" xfId="113"/>
    <cellStyle name="_配网" xfId="114"/>
    <cellStyle name="差_03昭通" xfId="115"/>
    <cellStyle name="Accent3" xfId="116"/>
    <cellStyle name="Accent3 - 40%" xfId="117"/>
    <cellStyle name="Accent2" xfId="118"/>
    <cellStyle name="差_重大项目报表" xfId="119"/>
    <cellStyle name="0,0_x000d__x000a_NA_x000d__x000a_ 9" xfId="120"/>
    <cellStyle name="Accent1" xfId="121"/>
    <cellStyle name="常规 8" xfId="122"/>
    <cellStyle name="6mal" xfId="123"/>
    <cellStyle name="60% - 强调文字颜色 6 4" xfId="124"/>
    <cellStyle name="60% - 强调文字颜色 4 4" xfId="125"/>
    <cellStyle name="差_建行" xfId="126"/>
    <cellStyle name="0,0_x000d__x000a_NA_x000d__x000a_ 2 2 2" xfId="127"/>
    <cellStyle name="40% - 强调文字颜色 5 2" xfId="128"/>
    <cellStyle name="60% - 强调文字颜色 4 3" xfId="129"/>
    <cellStyle name="60% - 强调文字颜色 1 4" xfId="130"/>
    <cellStyle name="60% - 强调文字颜色 1 3" xfId="131"/>
    <cellStyle name="60% - 强调文字颜色 6 2" xfId="132"/>
    <cellStyle name="40% - Accent3" xfId="133"/>
    <cellStyle name="差_地方配套按人均增幅控制8.30一般预算平均增幅、人均可用财力平均增幅两次控制、社会治安系数调整、案件数调整xl" xfId="134"/>
    <cellStyle name="差_2007年可用财力" xfId="135"/>
    <cellStyle name="40% - 强调文字颜色 5 4" xfId="136"/>
    <cellStyle name="20% - 强调文字颜色 6 3" xfId="137"/>
    <cellStyle name="差_业务工作量指标" xfId="138"/>
    <cellStyle name="20% - 强调文字颜色 6 2" xfId="139"/>
    <cellStyle name="20% - 强调文字颜色 5 2" xfId="140"/>
    <cellStyle name="40% - 强调文字颜色 4 2" xfId="141"/>
    <cellStyle name="差_5334_2006年迪庆县级财政报表附表" xfId="142"/>
    <cellStyle name="20% - 强调文字颜色 4 2" xfId="143"/>
    <cellStyle name="Bad" xfId="144"/>
    <cellStyle name="差_2008年新增农网完善工程上林县更换高耗能配变工程概算表 - 施工用" xfId="145"/>
    <cellStyle name="差_公司项目完成情况统计表" xfId="146"/>
    <cellStyle name="20% - 强调文字颜色 1 2" xfId="147"/>
    <cellStyle name="0,0_x000d_&#10;NA_x000d_&#10; 2 12 3 2" xfId="148"/>
    <cellStyle name="0,0_x000d__x000a_NA_x000d__x000a_ 2 12 17" xfId="149"/>
    <cellStyle name="20% - Accent5" xfId="150"/>
    <cellStyle name="差_Book1_1_广西电网公司2011年110千伏及以上电网基建项目前期工作进度表(桂林局 报公司20110927更新)新" xfId="151"/>
    <cellStyle name="0,0_x000d__x000a_NA_x000d__x000a_ 2 4" xfId="152"/>
    <cellStyle name="好_自治区监控(分县区）" xfId="153"/>
    <cellStyle name="Accent1 - 40%" xfId="154"/>
    <cellStyle name="0,0_x005f_x005f_x005f_x000d__x000a_NA_x005f_x005f_x005f_x000d__x000a_" xfId="155"/>
    <cellStyle name="0,0_x005f_x000a__x005f_x000a_NA_x005f_x000a__x005f_x000a_" xfId="156"/>
    <cellStyle name="好_新区2011年项目投资任务分解表1" xfId="157"/>
    <cellStyle name="0,0_x000d__x000a_NA_x000d__x000a_ 2 2 4" xfId="158"/>
    <cellStyle name="差_营销技改" xfId="159"/>
    <cellStyle name="差_云南农村义务教育统计表" xfId="160"/>
    <cellStyle name="0,0_x000d__x000a_NA_x000d__x000a_ 5" xfId="161"/>
    <cellStyle name="差_历年教师人数" xfId="162"/>
    <cellStyle name="20% - 强调文字颜色 6 4" xfId="163"/>
    <cellStyle name="0,0_x000d__x000a_NA_x000d__x000a_ 2 6" xfId="164"/>
    <cellStyle name="0,0_x000d__x000a_NA_x000d__x000a_ 4" xfId="165"/>
    <cellStyle name="差_文体广播部门" xfId="166"/>
    <cellStyle name="_ET_STYLE_NoName_00__2012年项目建议" xfId="167"/>
    <cellStyle name="Accent5 - 20%" xfId="168"/>
    <cellStyle name="差_义务教育阶段教职工人数（教育厅提供最终）" xfId="169"/>
    <cellStyle name="40% - 强调文字颜色 4 4" xfId="170"/>
    <cellStyle name="0,0_x000d__x000a_NA_x000d__x000a_ 3 6" xfId="171"/>
    <cellStyle name="0,0_x000d__x000a_NA_x000d__x000a_ 3 19" xfId="172"/>
    <cellStyle name="差_奖励补助测算7.25" xfId="173"/>
    <cellStyle name="Calculation" xfId="174"/>
    <cellStyle name="PSHeading" xfId="175"/>
    <cellStyle name="0,0_x000d__x000a_NA_x000d__x000a_ 3 4" xfId="176"/>
    <cellStyle name="0,0_x000d__x000a_NA_x000d__x000a_ 3 3" xfId="177"/>
    <cellStyle name="差_附件4-1 10(20)千伏及以下项目" xfId="178"/>
    <cellStyle name="40% - 强调文字颜色 1 4" xfId="179"/>
    <cellStyle name="gcd 3" xfId="180"/>
    <cellStyle name="常规_附表1_3" xfId="181"/>
    <cellStyle name="40% - 强调文字颜色 2 4" xfId="182"/>
    <cellStyle name="差_县级公安机关公用经费标准奖励测算方案（定稿）" xfId="183"/>
    <cellStyle name="差_丽江汇总" xfId="184"/>
    <cellStyle name="表标题" xfId="185"/>
    <cellStyle name="常规_2013考评项目表_2020年市层面总表" xfId="186"/>
    <cellStyle name="Accent2 - 20%" xfId="187"/>
    <cellStyle name="0,0_x000d__x000a_NA_x000d__x000a_ 2 28 11" xfId="188"/>
    <cellStyle name="60% - 强调文字颜色 5 3" xfId="189"/>
    <cellStyle name="常规_附表1_8" xfId="190"/>
    <cellStyle name="差_M01-2(州市补助收入)" xfId="191"/>
    <cellStyle name="差_资本性" xfId="192"/>
    <cellStyle name="60% - 强调文字颜色 3 3" xfId="193"/>
    <cellStyle name="常规_2013考评项目表_2019年市层面总表" xfId="194"/>
    <cellStyle name="差_Book1_2" xfId="195"/>
    <cellStyle name="0,0_x000d__x000a_NA_x000d__x000a_ 2 15 5" xfId="196"/>
    <cellStyle name="差_第一部分：综合全" xfId="197"/>
    <cellStyle name="40% - 强调文字颜色 3 2" xfId="198"/>
    <cellStyle name="Accent5 - 40%" xfId="199"/>
    <cellStyle name="40% - Accent4" xfId="200"/>
    <cellStyle name="Normal - Style1" xfId="201"/>
    <cellStyle name="常规_附表1_22" xfId="202"/>
    <cellStyle name="差_财政供养人员" xfId="203"/>
    <cellStyle name="60% - 强调文字颜色 3 2 57" xfId="204"/>
    <cellStyle name="差_三季度－表二" xfId="205"/>
    <cellStyle name="0,0_x000d__x000a_NA_x000d__x000a_ 30 3" xfId="206"/>
    <cellStyle name="标题 3 4" xfId="207"/>
    <cellStyle name="_2011年自治区层面重大项目前期工作推进目标责任表（政府发文后微调）" xfId="208"/>
    <cellStyle name="20% - Accent1" xfId="209"/>
    <cellStyle name="Accent1 - 20%" xfId="210"/>
    <cellStyle name="差_银行账户情况表_2010年12月" xfId="211"/>
    <cellStyle name="40% - Accent1" xfId="212"/>
    <cellStyle name="差_Book1_银行账户情况表_2010年12月" xfId="213"/>
    <cellStyle name="0,0_x000d__x000a_NA_x000d__x000a_ 2 12 2" xfId="214"/>
    <cellStyle name="0,0_x000d__x000a_NA_x000d__x000a_ 30 2" xfId="215"/>
    <cellStyle name="0,0_x000d__x000a_NA_x000d__x000a_ 2 26" xfId="216"/>
    <cellStyle name="差_Sheet3" xfId="217"/>
    <cellStyle name="_附件" xfId="218"/>
    <cellStyle name="样式 2" xfId="219"/>
    <cellStyle name="差_2007年" xfId="220"/>
    <cellStyle name="20% - 强调文字颜色 3 2" xfId="221"/>
    <cellStyle name="差_下半年禁吸戒毒经费1000万元" xfId="222"/>
    <cellStyle name="20% - 强调文字颜色 2 3" xfId="223"/>
    <cellStyle name="0,0_x000d__x000a_NA_x000d__x000a_ 2 15 13" xfId="224"/>
    <cellStyle name="0,0&#10;NA&#10; 16 2&#10;" xfId="225"/>
    <cellStyle name="60% - 强调文字颜色 1 2" xfId="226"/>
    <cellStyle name="60% - 强调文字颜色 3 4" xfId="227"/>
    <cellStyle name="差_2008云南省分县市中小学教职工统计表（教育厅提供）" xfId="228"/>
    <cellStyle name="0,0_x000d__x000a_NA_x000d__x000a_ 35" xfId="229"/>
    <cellStyle name="差_县级基础数据" xfId="230"/>
    <cellStyle name="差_指标四" xfId="231"/>
    <cellStyle name="60% - 强调文字颜色 5 2" xfId="232"/>
    <cellStyle name="标题 1 3" xfId="233"/>
    <cellStyle name="0,0_x000d__x000a_NA_x000d__x000a_ 2 15 2" xfId="234"/>
    <cellStyle name="20% - 强调文字颜色 5 3" xfId="235"/>
    <cellStyle name="差_新区2011年项目投资任务分解表1" xfId="236"/>
    <cellStyle name="0,0_x000d__x000a_NA_x000d__x000a_ 3 5" xfId="237"/>
    <cellStyle name="常规_Sheet1_1" xfId="238"/>
    <cellStyle name="差_基础数据分析" xfId="239"/>
    <cellStyle name="40% - 强调文字颜色 3 4" xfId="240"/>
    <cellStyle name="差_云南水利电力有限公司" xfId="241"/>
    <cellStyle name="_工程（规划）" xfId="242"/>
    <cellStyle name="0,0_x000d__x000a_NA_x000d__x000a_ 2 8" xfId="243"/>
    <cellStyle name="差_市附件2" xfId="244"/>
    <cellStyle name="t" xfId="245"/>
    <cellStyle name="60% - Accent2" xfId="246"/>
    <cellStyle name="差_工程（规划）" xfId="247"/>
    <cellStyle name="Accent6 - 60%" xfId="248"/>
    <cellStyle name="Percent [2]" xfId="249"/>
    <cellStyle name="差_2008年新增农网完善工程上林县配变增容工程概算表 - 施工用" xfId="250"/>
    <cellStyle name="0,0_x000d__x000a_NA_x000d__x000a_ 2 15 3" xfId="251"/>
    <cellStyle name="差_云南省2008年中小学教师人数统计表" xfId="252"/>
    <cellStyle name="Currency_!!!GO" xfId="253"/>
    <cellStyle name="_更换和平小江村公变等11台S7型" xfId="254"/>
    <cellStyle name="Accent3 - 60%" xfId="255"/>
    <cellStyle name="0,0_x000d__x000a_NA_x000d__x000a_ 18" xfId="256"/>
    <cellStyle name="40% - Accent6" xfId="257"/>
    <cellStyle name="标题 3 3" xfId="258"/>
    <cellStyle name="60% - Accent3" xfId="259"/>
    <cellStyle name="Accent1 - 60%" xfId="260"/>
    <cellStyle name="_Sheet2_城网" xfId="261"/>
    <cellStyle name="标题 2 2" xfId="262"/>
    <cellStyle name="_Book1_1_广西电网公司2011年110千伏及以上电网基建项目前期工作进度表(桂林局 报公司20110927更新)新" xfId="263"/>
    <cellStyle name="sstot" xfId="264"/>
    <cellStyle name="20% - Accent6" xfId="265"/>
    <cellStyle name="0,0_x000d__x000a_NA_x000d__x000a_ 2 12 18" xfId="266"/>
    <cellStyle name="_按行业最新分类" xfId="267"/>
    <cellStyle name="差_Book1_2_广西电网公司2011年110千伏及以上电网基建项目前期工作进度表(桂林局 报公司20110927更新)新" xfId="268"/>
    <cellStyle name="_ET_STYLE_NoName_00__附表1" xfId="269"/>
    <cellStyle name="60% - 强调文字颜色 3 2" xfId="270"/>
    <cellStyle name="_表2－自主投资项目情况表（城网）" xfId="271"/>
    <cellStyle name="0,0_x000d__x000a_NA_x000d__x000a_ 8" xfId="272"/>
    <cellStyle name="0,0_x000d__x000a_NA_x000d__x000a_ 12" xfId="273"/>
    <cellStyle name="0,0_x000d__x000a_NA_x000d__x000a_ 32" xfId="274"/>
    <cellStyle name="_ET_STYLE_NoName_00_" xfId="275"/>
    <cellStyle name="好_重大项目报表" xfId="276"/>
    <cellStyle name="0,0_x000d__x000a_NA_x000d__x000a_ 15 3" xfId="277"/>
    <cellStyle name="0,0_x000d__x000a_NA_x000d__x000a_ 6" xfId="278"/>
    <cellStyle name="_ET_STYLE_NoName_00__财政性资金投资基本建设项目投资表" xfId="279"/>
    <cellStyle name="_ET_STYLE_NoName_00__Sheet1_广西电网公司2011年110千伏及以上电网基建项目前期工作进度表(桂林局 报公司20110927更新)新" xfId="280"/>
    <cellStyle name="0,0_x000d__x000a_NA_x000d__x000a_ 19" xfId="281"/>
    <cellStyle name="常规_Sheet1_附表1_4" xfId="282"/>
    <cellStyle name="_ET_STYLE_NoName_00__Sheet1_Book1" xfId="283"/>
    <cellStyle name="差_Sheet1" xfId="284"/>
    <cellStyle name="60% - Accent1" xfId="285"/>
    <cellStyle name="差_1003牟定县" xfId="286"/>
    <cellStyle name="_ET_STYLE_NoName_00__Book1_县公司" xfId="287"/>
    <cellStyle name="_Sheet1_1_08年配网" xfId="288"/>
    <cellStyle name="常规_附表1_21" xfId="289"/>
    <cellStyle name="_Book1_1" xfId="290"/>
    <cellStyle name="0,0_x000d__x000a_NA_x000d__x000a_ 15" xfId="291"/>
    <cellStyle name="_Sheet1_1_09年配网" xfId="292"/>
    <cellStyle name="0,0&#10;NA&#10; 9&#10;" xfId="293"/>
    <cellStyle name="_ET_STYLE_NoName_00__Book1_1" xfId="294"/>
    <cellStyle name="_ET_STYLE_NoName_00__Book1_2" xfId="295"/>
    <cellStyle name="_Sheet1" xfId="296"/>
    <cellStyle name="0,0_x000d__x000a_NA_x000d__x000a_ 2 25" xfId="297"/>
    <cellStyle name="40% - 强调文字颜色 5 3" xfId="298"/>
    <cellStyle name="?鹎%U龡&amp;H?_x005f_x0008__x005f_x001c__x005f_x001c_?_x005f_x0007__x005f_x0001__x005f_x0001_" xfId="299"/>
    <cellStyle name="标题 4 3" xfId="300"/>
    <cellStyle name="常规_2012年自治区重大项目建设方案" xfId="301"/>
    <cellStyle name="_重点跟踪项目进展详细信息表(1)" xfId="302"/>
    <cellStyle name="_ET_STYLE_NoName_00__Sheet1" xfId="303"/>
    <cellStyle name="_分析用" xfId="304"/>
    <cellStyle name="60% - 强调文字颜色 4 2" xfId="305"/>
    <cellStyle name="_ET_STYLE_NoName_00__生产技改_1" xfId="306"/>
    <cellStyle name="40% - 强调文字颜色 6 3" xfId="307"/>
    <cellStyle name="_norma1" xfId="308"/>
    <cellStyle name="_自治区监控(分县区）" xfId="309"/>
    <cellStyle name="差_财政支出对上级的依赖程度" xfId="310"/>
    <cellStyle name="差_Book1_广西电网公司2011年110千伏及以上电网基建项目前期工作进度表(桂林局 报公司20110927更新)新" xfId="311"/>
    <cellStyle name="差_Book1_县公司" xfId="312"/>
    <cellStyle name="per.style" xfId="313"/>
    <cellStyle name="60% - Accent4" xfId="314"/>
    <cellStyle name="40% - 强调文字颜色 3 3" xfId="315"/>
    <cellStyle name="Accent4 - 60%" xfId="316"/>
    <cellStyle name="捠壿 [0.00]_Region Orders (2)" xfId="317"/>
    <cellStyle name="_6建筑工程一览表" xfId="318"/>
    <cellStyle name="_ET_STYLE_NoName_00__附件1" xfId="319"/>
    <cellStyle name="0,0_x000d__x000a_NA_x000d__x000a_ 2 20" xfId="320"/>
    <cellStyle name="_Sheet2_移交资产总表" xfId="321"/>
    <cellStyle name="差_奖励补助测算5.22测试" xfId="322"/>
    <cellStyle name="_Sheet2_移交房屋资产表" xfId="323"/>
    <cellStyle name="常规 91" xfId="324"/>
    <cellStyle name="60% - 强调文字颜色 2 4" xfId="325"/>
    <cellStyle name="常规_2020年重大项目补充完善稿_134" xfId="326"/>
    <cellStyle name="40% - Accent2" xfId="327"/>
    <cellStyle name="差_资本性_2009配网预算" xfId="328"/>
    <cellStyle name="差_卫生部门" xfId="329"/>
    <cellStyle name="0,0_x000d__x000a_NA_x000d__x000a_ 36" xfId="330"/>
    <cellStyle name="差_汇总-县级财政报表附表" xfId="331"/>
    <cellStyle name="20% - 强调文字颜色 2 2" xfId="332"/>
    <cellStyle name="_Book1_3" xfId="333"/>
    <cellStyle name="_ET_STYLE_NoName_00__2011技改_3" xfId="334"/>
    <cellStyle name="_配网_配网_1" xfId="335"/>
    <cellStyle name="好_市附件1" xfId="336"/>
    <cellStyle name="20% - 强调文字颜色 6 2 4" xfId="337"/>
    <cellStyle name="_ET_STYLE_NoName_00__桂林农网技改" xfId="338"/>
    <cellStyle name="_ET_STYLE_NoName_00__附件3小型基建" xfId="339"/>
    <cellStyle name="0,0_x000d__x000a_NA_x000d__x000a_ 15 2" xfId="340"/>
    <cellStyle name="_市2011年第一批重点项目（1-5月）" xfId="341"/>
    <cellStyle name="_自治区监控(分行业）" xfId="342"/>
    <cellStyle name="常规_2013考评项目表_灌阳县2018年重大建设项目月报表_7" xfId="343"/>
    <cellStyle name="差_1110洱源县" xfId="344"/>
    <cellStyle name="差_2006年分析表" xfId="345"/>
    <cellStyle name="差_指标五" xfId="346"/>
    <cellStyle name="_09年配网" xfId="347"/>
    <cellStyle name="0,0_x000d__x000a_NA_x000d__x000a_ 37" xfId="348"/>
    <cellStyle name="_行业分类表—供参考" xfId="349"/>
    <cellStyle name="0,0_x000d__x000a_NA_x000d__x000a_ 12 16" xfId="350"/>
    <cellStyle name="0,0_x000d__x000a_NA_x000d__x000a_ 15 4" xfId="351"/>
    <cellStyle name="0,0_x000d__x000a_NA_x000d__x000a_ 12 17" xfId="352"/>
    <cellStyle name="差_00省级(定稿)" xfId="353"/>
    <cellStyle name="差_~4190974" xfId="354"/>
    <cellStyle name="标题 4 2" xfId="355"/>
    <cellStyle name="_新建9台公用变及低压台区工程" xfId="356"/>
    <cellStyle name="Input Cells" xfId="357"/>
    <cellStyle name="_08年配网" xfId="358"/>
    <cellStyle name="_附件2" xfId="359"/>
    <cellStyle name="0,0_x000d__x000a_NA_x000d__x000a_ 12 2" xfId="360"/>
    <cellStyle name="gcd" xfId="361"/>
    <cellStyle name="20% - 强调文字颜色 1 3" xfId="362"/>
    <cellStyle name="_汇总(北部湾和桂东四市)初稿11.28" xfId="363"/>
    <cellStyle name="_资本性_1" xfId="364"/>
    <cellStyle name="_附件6生产技改" xfId="365"/>
    <cellStyle name="差_重点考评项目报表" xfId="366"/>
    <cellStyle name="0,0_x000d__x000a_NA_x000d__x000a_ 2 23" xfId="367"/>
    <cellStyle name="0,0_x000d__x000a_NA_x000d__x000a_ 2 18" xfId="368"/>
    <cellStyle name="_自治区月报表" xfId="369"/>
    <cellStyle name="_.xls]09配网" xfId="370"/>
    <cellStyle name="0,0_x000d__x000a_NA_x000d__x000a_ 33" xfId="371"/>
    <cellStyle name="40% - 强调文字颜色 2 3" xfId="372"/>
    <cellStyle name="_ET_STYLE_NoName_00__生产技改_24" xfId="373"/>
    <cellStyle name="差_2008年县级公安保障标准落实奖励经费分配测算" xfId="374"/>
    <cellStyle name="差_2006年全省财力计算表（中央、决算）" xfId="375"/>
    <cellStyle name="常规_附表1_34" xfId="376"/>
    <cellStyle name="差_Book1_3" xfId="377"/>
    <cellStyle name="0,0_x000d__x000a_NA_x000d__x000a_ 3_2012考评项目表" xfId="378"/>
    <cellStyle name="差_0605石屏县" xfId="379"/>
    <cellStyle name="_Sheet2" xfId="380"/>
    <cellStyle name="_财政性资金投资基本建设项目投资表" xfId="381"/>
    <cellStyle name="常规_Sheet1" xfId="382"/>
    <cellStyle name="0,0_x000d__x000a_NA_x000d__x000a_ 17" xfId="383"/>
    <cellStyle name="_配网_1" xfId="384"/>
    <cellStyle name="Good" xfId="385"/>
    <cellStyle name="_退材料" xfId="386"/>
    <cellStyle name="_ET_STYLE_NoName_00__Book1_广西电网公司2011年110千伏及以上电网基建项目前期工作进度表(桂林局 报公司20110927更新)新" xfId="387"/>
    <cellStyle name="0,0_x000d__x000a_NA_x000d__x000a_ 2 12 16" xfId="388"/>
    <cellStyle name="comma zerodec" xfId="389"/>
    <cellStyle name="常规_附表1_7" xfId="390"/>
    <cellStyle name="Explanatory Text" xfId="391"/>
    <cellStyle name="差_技改明细" xfId="392"/>
    <cellStyle name="e鯪9Y_x005f_x000b_ 4" xfId="393"/>
    <cellStyle name="Fixed" xfId="394"/>
    <cellStyle name="Note" xfId="395"/>
    <cellStyle name="Heading 1" xfId="396"/>
    <cellStyle name="Dollar (zero dec)" xfId="397"/>
    <cellStyle name="Heading 2" xfId="398"/>
    <cellStyle name="Input [yellow]" xfId="399"/>
    <cellStyle name="Linked Cell" xfId="400"/>
    <cellStyle name="Millares_96 Risk" xfId="401"/>
    <cellStyle name="百分比 10" xfId="402"/>
    <cellStyle name="差_05玉溪" xfId="403"/>
    <cellStyle name="e鯪9Y_x000b_ 4" xfId="404"/>
    <cellStyle name="Mon閠aire_!!!GO" xfId="405"/>
    <cellStyle name="Neutral" xfId="406"/>
    <cellStyle name="Normal_!!!GO" xfId="407"/>
    <cellStyle name="Pourcentage_pldt" xfId="408"/>
    <cellStyle name="Output" xfId="409"/>
    <cellStyle name="t_HVAC Equipment (3) 12" xfId="410"/>
    <cellStyle name="Total" xfId="411"/>
    <cellStyle name="Tusental (0)_pldt" xfId="412"/>
    <cellStyle name="标题 1 2" xfId="413"/>
    <cellStyle name="Warning Text" xfId="414"/>
    <cellStyle name="百分比 14" xfId="415"/>
    <cellStyle name="百分比 15" xfId="416"/>
    <cellStyle name="百分比 2" xfId="417"/>
    <cellStyle name="百分比 4" xfId="418"/>
    <cellStyle name="Dezimal_laroux" xfId="419"/>
    <cellStyle name="差_11大理" xfId="420"/>
    <cellStyle name="_重大项目月报表（2010年）" xfId="421"/>
    <cellStyle name="标题 4 4" xfId="422"/>
    <cellStyle name="好_重点考评项目报表" xfId="423"/>
    <cellStyle name="常规 3 7" xfId="424"/>
    <cellStyle name="差_奖励补助测算5.24冯铸" xfId="425"/>
    <cellStyle name="Border" xfId="426"/>
    <cellStyle name="百分比 8" xfId="427"/>
    <cellStyle name="标题 5" xfId="428"/>
    <cellStyle name="_新建9台公变" xfId="429"/>
    <cellStyle name="标题 6" xfId="430"/>
    <cellStyle name="0,0_x005f_x000d__x005f_x000a_NA_x005f_x000d__x005f_x000a__投产_桂林市2013年1-9月重点考评项目表（正式）1008" xfId="431"/>
    <cellStyle name="Comma [0]" xfId="432"/>
    <cellStyle name="常规 5" xfId="433"/>
    <cellStyle name="差_附件1电网" xfId="434"/>
    <cellStyle name="标题 7" xfId="435"/>
    <cellStyle name="差_2、土地面积、人口、粮食产量基本情况" xfId="436"/>
    <cellStyle name="Accent6 - 20%" xfId="437"/>
    <cellStyle name="差_地方配套按人均增幅控制8.31（调整结案率后）xl" xfId="438"/>
    <cellStyle name="差_0502通海县" xfId="439"/>
    <cellStyle name="0,0_x000d__x000a_NA_x000d__x000a_ 2 5" xfId="440"/>
    <cellStyle name="常规_2013考评项目表_附表1" xfId="441"/>
    <cellStyle name="Moneda_96 Risk" xfId="442"/>
    <cellStyle name="差_下半年禁毒办案经费分配2544.3万元" xfId="443"/>
    <cellStyle name="?鹎%U龡&amp;H?_x0008__x001c__x001c_?_x0007__x0001__x0001_" xfId="444"/>
    <cellStyle name="差_工程（生技）-两费项目" xfId="445"/>
    <cellStyle name="差_上林县供电公司2009年反事故技术措施计划(综合版) - 调整 - 复制" xfId="446"/>
    <cellStyle name="差_奖励补助测算7.23" xfId="447"/>
    <cellStyle name="_ET_STYLE_NoName_00__Book1_3" xfId="448"/>
    <cellStyle name="_资本性_单项工程明细" xfId="449"/>
    <cellStyle name="_ET_STYLE_NoName_00__自治区监控(分县区）" xfId="450"/>
    <cellStyle name="差_附件4电网" xfId="451"/>
    <cellStyle name="差_教师绩效工资测算表（离退休按各地上报数测算）2009年1月1日" xfId="452"/>
    <cellStyle name="_信息" xfId="453"/>
    <cellStyle name="常规 12" xfId="454"/>
    <cellStyle name="差_第五部分(才淼、饶永宏）" xfId="455"/>
    <cellStyle name="Red" xfId="456"/>
    <cellStyle name="0,0_x000d__x000a_NA_x000d__x000a_ 16" xfId="457"/>
    <cellStyle name="常规_重大工程基本情况表0318" xfId="458"/>
    <cellStyle name="差_M03" xfId="459"/>
    <cellStyle name="0,0_x000d__x000a_NA_x000d__x000a_ 2 10" xfId="460"/>
    <cellStyle name="gcd_2012考评项目表" xfId="461"/>
    <cellStyle name="差_云南省2008年转移支付测算——州市本级考核部分及政策性测算" xfId="462"/>
    <cellStyle name="差_Book1_1" xfId="463"/>
    <cellStyle name="差_农网拨款" xfId="464"/>
    <cellStyle name="_Sheet1_Sheet1" xfId="465"/>
    <cellStyle name="差_县公司" xfId="466"/>
    <cellStyle name="_市附件2_1" xfId="467"/>
    <cellStyle name="差_不用软件计算9.1不考虑经费管理评价xl" xfId="468"/>
    <cellStyle name="标题1" xfId="469"/>
    <cellStyle name="常规 14" xfId="470"/>
    <cellStyle name="差_技改拨款" xfId="471"/>
    <cellStyle name="_新开工" xfId="472"/>
    <cellStyle name="标题 2 3" xfId="473"/>
    <cellStyle name="差_城建部门" xfId="474"/>
    <cellStyle name="0,0_x000d__x000a_NA_x000d__x000a_ 11" xfId="475"/>
    <cellStyle name="常规_桂林市“十一五”计划重点建设项目建议表（中期评估）" xfId="476"/>
    <cellStyle name="差 4" xfId="477"/>
    <cellStyle name="0,0_x000d__x000a_NA_x000d__x000a_ 29" xfId="478"/>
    <cellStyle name="0,0_x000d__x000a_NA_x000d__x000a_ 34" xfId="479"/>
    <cellStyle name="_ET_STYLE_NoName_00__建行" xfId="480"/>
    <cellStyle name="Header1" xfId="481"/>
    <cellStyle name="标题 3 2" xfId="482"/>
    <cellStyle name="差_Book1" xfId="483"/>
    <cellStyle name="Tusental_pldt" xfId="484"/>
    <cellStyle name="差_单项工程明细" xfId="485"/>
    <cellStyle name="差_政府性投资分类 (新分)" xfId="486"/>
    <cellStyle name="_云南电网2008年建议计划(20071218)" xfId="487"/>
    <cellStyle name="常规_附件5_2020年重大项目补充完善稿" xfId="488"/>
    <cellStyle name="标题 2 4" xfId="489"/>
    <cellStyle name="_ET_STYLE_NoName_00__Sheet3" xfId="490"/>
    <cellStyle name="好_政府性投资分类 (新分)" xfId="491"/>
    <cellStyle name="0,0_x000d__x000a_NA_x000d__x000a_ 2 11" xfId="492"/>
    <cellStyle name="_配网_主网_配网" xfId="493"/>
    <cellStyle name="常规_附表1_1" xfId="494"/>
    <cellStyle name="20% - Accent2" xfId="495"/>
    <cellStyle name="差_530623_2006年县级财政报表附表" xfId="496"/>
    <cellStyle name="_其他费用及分摊明细表" xfId="497"/>
    <cellStyle name="1" xfId="498"/>
    <cellStyle name="0,0_x005f_x000d__x005f_x000a_NA_x005f_x000d__x005f_x000a_ 2 12 2 2 3 3" xfId="499"/>
    <cellStyle name="HEADING1" xfId="500"/>
    <cellStyle name="Accent5 - 60%" xfId="501"/>
    <cellStyle name="_附件1" xfId="502"/>
    <cellStyle name="差_高中教师人数（教育厅1.6日提供）" xfId="503"/>
    <cellStyle name="常规_附表1_4" xfId="504"/>
    <cellStyle name="常规_附表1_9" xfId="505"/>
    <cellStyle name="_广西电网公司2011年110千伏及以上电网基建项目前期工作进度表(桂林局 报公司20110927更新)新" xfId="506"/>
    <cellStyle name="_Sheet1_09年配网" xfId="507"/>
    <cellStyle name="PSSpacer" xfId="508"/>
    <cellStyle name="e鯪9Y_x005f_x000B_" xfId="509"/>
    <cellStyle name="常规_桂林市2011年第一批重点项目（2011.2.23整理）" xfId="510"/>
    <cellStyle name="New Times Roman" xfId="511"/>
    <cellStyle name="常规_2013考评项目表_灌阳县2019年市层面项目表_3" xfId="512"/>
    <cellStyle name="_ET_STYLE_NoName_00__附件2 10千伏及以下电网 " xfId="513"/>
    <cellStyle name="常规 9" xfId="514"/>
    <cellStyle name="Milliers [0]_!!!GO" xfId="515"/>
    <cellStyle name="_自治区监控 2" xfId="516"/>
    <cellStyle name="常规_续建项目（1000-5000万元）" xfId="517"/>
    <cellStyle name="_附表" xfId="518"/>
    <cellStyle name="常规_2013考评项目表_灌阳县2019年市层面项目表_5" xfId="519"/>
    <cellStyle name="百分比 3" xfId="520"/>
    <cellStyle name="百分比 12" xfId="521"/>
    <cellStyle name="好_市附件2" xfId="522"/>
    <cellStyle name="常规_Sheet2_1" xfId="523"/>
    <cellStyle name="_Sheet1_1_单项工程明细" xfId="524"/>
    <cellStyle name="_北门变#916线路改造工程" xfId="525"/>
    <cellStyle name="0,0_x000d_&#10;NA_x000d_&#10; 10" xfId="526"/>
    <cellStyle name="20% - 强调文字颜色 3 4" xfId="527"/>
    <cellStyle name="百分比 9" xfId="528"/>
    <cellStyle name="_2012考评项目表" xfId="529"/>
    <cellStyle name="0,0_x000d__x000a_NA_x000d__x000a_ 12 18" xfId="530"/>
    <cellStyle name="0,0&#10;NA&#10;&#10;" xfId="531"/>
    <cellStyle name="Heading 3" xfId="532"/>
    <cellStyle name="_弱电系统设备配置报价清单" xfId="533"/>
    <cellStyle name="_一期农网" xfId="534"/>
    <cellStyle name="PSChar" xfId="535"/>
    <cellStyle name="_2009年配网" xfId="536"/>
    <cellStyle name="0,0_x000d__x000a_NA_x000d__x000a_ 2 9" xfId="537"/>
    <cellStyle name="_资本性_配网" xfId="538"/>
    <cellStyle name="no dec" xfId="539"/>
    <cellStyle name="常规 10 3" xfId="540"/>
    <cellStyle name="常规 2 2 2" xfId="541"/>
    <cellStyle name="差_00省级(打印)" xfId="542"/>
    <cellStyle name="HEADING2" xfId="543"/>
    <cellStyle name="_ET_STYLE_NoName_00__县公司" xfId="544"/>
    <cellStyle name="差_教育厅提供义务教育及高中教师人数（2009年1月6日）" xfId="545"/>
    <cellStyle name="0,0_x000d__x000a_NA_x000d__x000a_ 14" xfId="546"/>
    <cellStyle name="常规_2013考评项目表 2" xfId="547"/>
    <cellStyle name="百分比 6" xfId="548"/>
    <cellStyle name="0,0_x000d_&#10;NA_x000d_&#10; 16 2" xfId="549"/>
    <cellStyle name="_技改明细" xfId="550"/>
    <cellStyle name="常规 4 3" xfId="551"/>
    <cellStyle name="40% - 强调文字颜色 1 3" xfId="552"/>
    <cellStyle name="常规 2 2" xfId="553"/>
    <cellStyle name="Non défini" xfId="554"/>
    <cellStyle name="60% - Accent6" xfId="555"/>
    <cellStyle name="_08.9.23" xfId="556"/>
    <cellStyle name="差 2" xfId="557"/>
    <cellStyle name="常规 11" xfId="558"/>
    <cellStyle name="_配网附表" xfId="559"/>
    <cellStyle name="0,0_x000d__x000a_NA_x000d__x000a_ 15 5" xfId="560"/>
    <cellStyle name="20% - 强调文字颜色 1 4" xfId="561"/>
    <cellStyle name="_区重点子项目分配" xfId="562"/>
    <cellStyle name="标题 1 4" xfId="563"/>
    <cellStyle name="常规_附表1_6" xfId="564"/>
    <cellStyle name="常规_附件5_灌阳县2019年市层面项目表" xfId="565"/>
    <cellStyle name="常规2013考评项目表附表12" xfId="566"/>
    <cellStyle name="常规_附表1_23" xfId="567"/>
    <cellStyle name="Title" xfId="568"/>
    <cellStyle name="_ET_STYLE_NoName_00__Book1_1_银行账户情况表_2010年12月" xfId="569"/>
    <cellStyle name="常规_申报重点项目格式" xfId="570"/>
    <cellStyle name="差_市附件1" xfId="571"/>
    <cellStyle name="玉博会签合同项目统计表" xfId="572"/>
    <cellStyle name="常规 2 4_2020年重大项目稿_1" xfId="573"/>
    <cellStyle name="_ET_STYLE_NoName_00__2009年在建工程表" xfId="574"/>
    <cellStyle name="好市附件1" xfId="575"/>
    <cellStyle name="_Sheet1_1" xfId="576"/>
    <cellStyle name="_18号文电子表格" xfId="577"/>
    <cellStyle name="部门" xfId="578"/>
    <cellStyle name="Dezimal [0]_laroux" xfId="579"/>
    <cellStyle name="常规_2013考评项目表_灌阳县2019年市层面项目表_1" xfId="580"/>
    <cellStyle name="_本部汇总" xfId="581"/>
    <cellStyle name="Accent2 - 60%" xfId="582"/>
    <cellStyle name="_ET_STYLE_NoName_00__附件1电网" xfId="583"/>
    <cellStyle name="Date" xfId="584"/>
    <cellStyle name="20% - 强调文字颜色 5 4" xfId="585"/>
    <cellStyle name="PSInt" xfId="586"/>
    <cellStyle name="Currency1" xfId="587"/>
    <cellStyle name="_ET_STYLE_NoName_00__市附件2" xfId="588"/>
    <cellStyle name="Grey" xfId="589"/>
    <cellStyle name="_县城网" xfId="590"/>
    <cellStyle name="_Sheet1_市附件2" xfId="591"/>
    <cellStyle name="_Sheet1_.xls]09配网" xfId="592"/>
    <cellStyle name="Heading 4" xfId="593"/>
    <cellStyle name="编号" xfId="594"/>
    <cellStyle name="百分比 11" xfId="595"/>
    <cellStyle name="常规_2007年自治区企业挖潜改造资金项目计划表-尿素" xfId="596"/>
    <cellStyle name="_技改" xfId="597"/>
    <cellStyle name="常规_2012年自治区重大项目建设方案（待报区政府）" xfId="598"/>
    <cellStyle name="百分比 13" xfId="599"/>
    <cellStyle name="常规_2013考评项目表_市报表" xfId="600"/>
    <cellStyle name="e鯪9Y_x000B_" xfId="601"/>
    <cellStyle name="_资本性" xfId="602"/>
    <cellStyle name="_ET_STYLE_NoName_00__2008年在建工程附注表" xfId="603"/>
    <cellStyle name="常规_附件5_2_附件5" xfId="604"/>
    <cellStyle name="常规_区-附件1-6" xfId="605"/>
    <cellStyle name="_政府性投资分类 (新分)" xfId="606"/>
    <cellStyle name="常规_2018年报表_9月" xfId="607"/>
    <cellStyle name="常规_Sheet1_6" xfId="608"/>
    <cellStyle name="常规_2013考评项目表_附表1_29" xfId="609"/>
    <cellStyle name="_Sheet2_决算一览表" xfId="610"/>
    <cellStyle name="0,0x000d&#10;NAx000d&#10; 3 8" xfId="611"/>
    <cellStyle name="Valuta_pldt" xfId="612"/>
    <cellStyle name="Accent6 - 40%" xfId="613"/>
    <cellStyle name="40% - 强调文字颜色 2 2" xfId="614"/>
    <cellStyle name="_Book1" xfId="615"/>
    <cellStyle name="0,0_x005f_x000d__x005f_x000a_NA_x005f_x000d__x005f_x000a_" xfId="616"/>
    <cellStyle name="0,0_x000d_&#10;NA_x000d_&#10;" xfId="617"/>
    <cellStyle name="0,0_x000d__x000a_NA_x000d__x000a_ 2 28 2" xfId="618"/>
    <cellStyle name="差_附件7技改项目" xfId="619"/>
    <cellStyle name="_2009配网预算" xfId="620"/>
    <cellStyle name="comma-d" xfId="621"/>
    <cellStyle name="Millares [0]_96 Risk" xfId="622"/>
    <cellStyle name="常规 2 5" xfId="623"/>
    <cellStyle name="常规_附表1_5" xfId="624"/>
    <cellStyle name="_前期工作报表 (7月)" xfId="625"/>
    <cellStyle name="Header2" xfId="626"/>
    <cellStyle name="常规_市附件2" xfId="627"/>
    <cellStyle name="_ET_STYLE_NoName_00__生产技改_3" xfId="628"/>
    <cellStyle name="PSDec" xfId="629"/>
    <cellStyle name="_桂林市月报表" xfId="630"/>
    <cellStyle name="_Sheet2_移交需安装机械设备" xfId="631"/>
    <cellStyle name="Norma,_laroux_4_营业在建 (2)_E21" xfId="632"/>
    <cellStyle name="0,0_x000d__x000a_NA_x000d__x000a_ 2 27" xfId="633"/>
    <cellStyle name="40% - 强调文字颜色 6 2" xfId="634"/>
    <cellStyle name="Linked Cells" xfId="635"/>
    <cellStyle name="_应退材料" xfId="636"/>
    <cellStyle name="常规_征求意见反馈 2019年市层面总表" xfId="637"/>
    <cellStyle name="差 3" xfId="638"/>
    <cellStyle name="60% - Accent5" xfId="639"/>
    <cellStyle name="0,0_x000d__x000a_NA_x000d__x000a__09年配网" xfId="640"/>
    <cellStyle name="_增补项目前期完成汇总表" xfId="641"/>
    <cellStyle name="_前期工作报表 (12月)" xfId="642"/>
    <cellStyle name="_移交资产--不需要安装的机械设备、工器具及家具一览表" xfId="643"/>
    <cellStyle name="_移交需安装机械设备" xfId="644"/>
    <cellStyle name="常规_2011年重大项目12月报表" xfId="645"/>
    <cellStyle name="_竣工工程概况表" xfId="646"/>
    <cellStyle name="_重点考评项目报表" xfId="647"/>
    <cellStyle name="0,0&#10;NA&#10; 3 6 5&#10;" xfId="648"/>
    <cellStyle name="_配网_单项工程明细" xfId="649"/>
    <cellStyle name="Accent3 - 20%" xfId="650"/>
    <cellStyle name="20% - 强调文字颜色 4 3" xfId="651"/>
    <cellStyle name="20% - Accent4" xfId="652"/>
    <cellStyle name="常规 17" xfId="653"/>
    <cellStyle name="_上报表" xfId="654"/>
    <cellStyle name="_全程跟踪推进项目" xfId="655"/>
    <cellStyle name="0,0_x000d__x000a_NA_x000d__x000a_ 2 2 3" xfId="656"/>
    <cellStyle name="_ET_STYLE_NoName_00__附件3-1 10千伏及以下电网" xfId="657"/>
    <cellStyle name="0,0_x000d__x000a_NA_x000d__x000a_ 2 16" xfId="658"/>
    <cellStyle name="0,0_x000d__x000a_NA_x000d__x000a_ 2 21" xfId="659"/>
    <cellStyle name="_企划部填列" xfId="660"/>
    <cellStyle name="_其他费用分摊表" xfId="661"/>
    <cellStyle name="_移交资产总表" xfId="662"/>
    <cellStyle name="_退料" xfId="663"/>
    <cellStyle name="_材料明细" xfId="664"/>
    <cellStyle name="_2010年临桂新区报表（报860办10月）" xfId="665"/>
    <cellStyle name="常规2014.3重大项目汇" xfId="666"/>
    <cellStyle name="_总表 " xfId="667"/>
    <cellStyle name="Valuta (0)_pldt" xfId="668"/>
    <cellStyle name="_ET_STYLE_NoName_00__Book1_1_县公司" xfId="669"/>
    <cellStyle name="_临桂新区2011年第一批重点项目投资进度6月报表" xfId="670"/>
    <cellStyle name="_基建工程" xfId="671"/>
    <cellStyle name="_工程建设部负责项目" xfId="672"/>
    <cellStyle name="常规_2013考评项目表 4" xfId="673"/>
    <cellStyle name="_ET_STYLE_NoName_00__配网" xfId="674"/>
    <cellStyle name="40% - 强调文字颜色 1 2" xfId="675"/>
    <cellStyle name="Currency [0]" xfId="676"/>
    <cellStyle name="_固定资产交付使用情况表" xfId="677"/>
    <cellStyle name="百分比 5" xfId="678"/>
    <cellStyle name="_更换四会路#3公变" xfId="679"/>
    <cellStyle name="_更换丽中路10#公变等10台S7型" xfId="680"/>
    <cellStyle name="常规 2 3" xfId="681"/>
    <cellStyle name="0,0_x000d__x000a_NA_x000d__x000a_ 31" xfId="682"/>
    <cellStyle name="_ET_STYLE_NoName_00__12月暂估" xfId="683"/>
    <cellStyle name="_查找漏掉的项目" xfId="684"/>
    <cellStyle name="_安装机械设备" xfId="685"/>
    <cellStyle name="_ET_STYLE_NoName_00__生产技改_22" xfId="686"/>
    <cellStyle name="_Sheet2_其他费用分摊表" xfId="687"/>
    <cellStyle name="Percent_!!!GO" xfId="688"/>
    <cellStyle name="_Sheet1_08年配网" xfId="689"/>
    <cellStyle name="_Sheet1_单项工程明细_1" xfId="690"/>
    <cellStyle name="常规_重大项目月报表（2010年）" xfId="691"/>
    <cellStyle name="Accent4 - 40%" xfId="692"/>
    <cellStyle name="_大修" xfId="693"/>
    <cellStyle name="_Sheet1_Sheet2" xfId="694"/>
    <cellStyle name="常规_增补表_3" xfId="695"/>
    <cellStyle name="Normal" xfId="696"/>
    <cellStyle name="常规_Sheet1_4" xfId="697"/>
    <cellStyle name="_Book1_2" xfId="698"/>
    <cellStyle name="常规2013考评项目表 4" xfId="699"/>
    <cellStyle name="Moneda [0]_96 Risk" xfId="700"/>
    <cellStyle name="_2012年自治区重大项目建设方案" xfId="701"/>
    <cellStyle name="Calc Currency (0)" xfId="702"/>
    <cellStyle name="_2012年市层面重大项目报表" xfId="703"/>
    <cellStyle name="Hyperlink_AheadBehind.xls Chart 23" xfId="704"/>
    <cellStyle name="_ET_STYLE_NoName_00__云南水利电力有限公司" xfId="705"/>
    <cellStyle name="_三里店变#913线路江东村等2台" xfId="706"/>
    <cellStyle name="_2008年配网" xfId="707"/>
    <cellStyle name="args.style" xfId="708"/>
    <cellStyle name="_ET_STYLE_NoName_00__2008在建工程表" xfId="709"/>
    <cellStyle name="0,0_x000d__x000a_NA_x000d__x000a_ 13" xfId="710"/>
    <cellStyle name="_2009配网预算_1" xfId="711"/>
    <cellStyle name="_Sheet3" xfId="712"/>
    <cellStyle name=" 1" xfId="713"/>
    <cellStyle name="常规_附表1_16_附表1_1" xfId="714"/>
    <cellStyle name="捠壿_Region Orders (2)" xfId="715"/>
    <cellStyle name="_ET_STYLE_NoName_00__Book1_银行账户情况表_2010年12月" xfId="716"/>
    <cellStyle name="Milliers_!!!GO" xfId="717"/>
    <cellStyle name="_Sheet2_北门变#916线路改造工程" xfId="718"/>
    <cellStyle name="_ET_STYLE_NoName_00__重点考评项目报表" xfId="719"/>
    <cellStyle name="_配网_技改" xfId="720"/>
    <cellStyle name="0,0_x000d__x000a_NA_x000d__x000a_ 12_attach_2014年自治(1)..." xfId="721"/>
    <cellStyle name="_批复" xfId="722"/>
    <cellStyle name="_自治区监控" xfId="723"/>
    <cellStyle name="常规 18" xfId="724"/>
    <cellStyle name="_决算一览表" xfId="725"/>
    <cellStyle name="_Book1_广西电网公司2011年110千伏及以上电网基建项目前期工作进度表(桂林局 报公司20110927更新)新" xfId="726"/>
    <cellStyle name="_市附件2" xfId="727"/>
    <cellStyle name="Mon閠aire [0]_!!!GO" xfId="728"/>
    <cellStyle name="_ET_STYLE_NoName_00__2008年固定资产表" xfId="729"/>
    <cellStyle name="样式 1" xfId="730"/>
    <cellStyle name="Followed Hyperlink_AheadBehind.xls Chart 23" xfId="731"/>
    <cellStyle name="_Sheet2_Sheet2" xfId="732"/>
    <cellStyle name="_2010年重大项目建设计划表—终稿" xfId="733"/>
    <cellStyle name="百分比 7" xfId="734"/>
    <cellStyle name="_2009年新建公变及低压台区" xfId="735"/>
    <cellStyle name="PSDate" xfId="736"/>
    <cellStyle name="_ET_STYLE_NoName_00__生产技改_8" xfId="737"/>
    <cellStyle name="40% - Accent5" xfId="738"/>
    <cellStyle name="RowLevel_0" xfId="739"/>
    <cellStyle name="_ET_STYLE_NoName_00__财政性资金投资基本建设项目投资表_县城网" xfId="740"/>
    <cellStyle name="ColLevel_0" xfId="741"/>
    <cellStyle name="Standard_AREAS" xfId="742"/>
    <cellStyle name="常规_汇总表（09.01.07修改）" xfId="743"/>
    <cellStyle name="_ET_STYLE_NoName_00__2008城农网表" xfId="744"/>
    <cellStyle name="常规 16" xfId="745"/>
    <cellStyle name="常规 21" xfId="746"/>
    <cellStyle name="_ET_STYLE_NoName_00__银行账户情况表_2010年12月" xfId="747"/>
    <cellStyle name="_Sheet2_竣工工程概况表" xfId="748"/>
    <cellStyle name="_移交房屋资产表" xfId="749"/>
    <cellStyle name="Comma_!!!GO" xfId="750"/>
    <cellStyle name="_单项工程明细" xfId="751"/>
    <cellStyle name="_干线及路网公路项目" xfId="752"/>
    <cellStyle name="_苏桥配套" xfId="753"/>
    <cellStyle name="常规 5 2" xfId="754"/>
    <cellStyle name="_ET_STYLE_NoName_00__2009年固定资产表" xfId="755"/>
    <cellStyle name="_20100326高清市院遂宁检察院1080P配置清单26日改" xfId="756"/>
    <cellStyle name="0,0_x000a__x000a_NA_x000a__x000a_" xfId="757"/>
    <cellStyle name="_生产类计划建议表（2012）" xfId="758"/>
    <cellStyle name="20% - 强调文字颜色 6 8" xfId="759"/>
    <cellStyle name="常规 4 4" xfId="76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主题">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主题">
      <a:majorFont>
        <a:latin typeface=""/>
        <a:ea typeface=""/>
        <a:cs typeface=""/>
      </a:majorFont>
      <a:minorFont>
        <a:latin typeface=""/>
        <a:ea typeface=""/>
        <a:cs typeface=""/>
      </a:minorFont>
    </a:fontScheme>
    <a:fmtScheme name="Office 主题">
      <a:fillStyleLst>
        <a:solidFill>
          <a:schemeClr val="phClr"/>
        </a:solidFill>
        <a:gradFill/>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a:gradFill/>
      </a:bgFillStyleLst>
    </a:fmtScheme>
  </a:themeElements>
  <a:objectDefaults>
    <a:spDef>
      <a:spPr>
        <a:solidFill>
          <a:srgbClr val="FFFFFF"/>
        </a:solidFill>
        <a:ln w="9525" cap="flat" cmpd="sng">
          <a:solidFill>
            <a:srgbClr val="000000"/>
          </a:solidFill>
          <a:prstDash val="solid"/>
          <a:round/>
        </a:ln>
      </a:spPr>
      <a:bodyPr rtlCol="0" anchor="ctr"/>
      <a:lstStyle/>
      <a:style>
        <a:lnRef idx="2">
          <a:schemeClr val="accent1">
            <a:shade val="50000"/>
          </a:schemeClr>
        </a:lnRef>
        <a:fillRef idx="1">
          <a:schemeClr val="accent1"/>
        </a:fillRef>
        <a:effectRef idx="0">
          <a:schemeClr val="accent1"/>
        </a:effectRef>
        <a:fontRef idx="minor">
          <a:schemeClr val="lt1"/>
        </a:fontRef>
      </a:style>
    </a:spDef>
    <a:lnDef>
      <a:spPr>
        <a:ln w="9525" cap="flat" cmpd="sng">
          <a:solidFill>
            <a:srgbClr val="000000"/>
          </a:solidFill>
          <a:prstDash val="solid"/>
          <a:round/>
        </a:ln>
      </a:spPr>
      <a:bodyPr/>
      <a:lstStyle/>
      <a:style>
        <a:lnRef idx="1">
          <a:schemeClr val="accent4">
            <a:shade val="50000"/>
          </a:schemeClr>
        </a:lnRef>
        <a:fillRef idx="0">
          <a:schemeClr val="accent4"/>
        </a:fillRef>
        <a:effectRef idx="0">
          <a:schemeClr val="accent4"/>
        </a:effectRef>
        <a:fontRef idx="minor">
          <a:schemeClr val="tx1"/>
        </a:fontRef>
      </a:style>
    </a:lnDef>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Below="0"/>
    <pageSetUpPr fitToPage="1"/>
  </sheetPr>
  <dimension ref="A1:Z691"/>
  <sheetViews>
    <sheetView tabSelected="1" view="pageBreakPreview" zoomScaleNormal="100" workbookViewId="0">
      <pane xSplit="1" ySplit="4" topLeftCell="B5" activePane="bottomRight" state="frozen"/>
      <selection/>
      <selection pane="topRight"/>
      <selection pane="bottomLeft"/>
      <selection pane="bottomRight" activeCell="K103" sqref="K103"/>
    </sheetView>
  </sheetViews>
  <sheetFormatPr defaultColWidth="8.75" defaultRowHeight="33" customHeight="1"/>
  <cols>
    <col min="1" max="1" width="5.5" style="11" customWidth="1"/>
    <col min="2" max="2" width="4.875" style="11" customWidth="1"/>
    <col min="3" max="3" width="7.25" style="11" customWidth="1"/>
    <col min="4" max="4" width="3.125" style="11" customWidth="1"/>
    <col min="5" max="5" width="22.75" style="12" customWidth="1"/>
    <col min="6" max="6" width="35" style="12" customWidth="1"/>
    <col min="7" max="7" width="11.625" style="13" customWidth="1"/>
    <col min="8" max="9" width="8.75" style="11" hidden="1" customWidth="1"/>
    <col min="10" max="10" width="10.375" style="13" customWidth="1"/>
    <col min="11" max="11" width="5.5" style="11" customWidth="1"/>
    <col min="12" max="12" width="11.125" style="11" customWidth="1"/>
    <col min="13" max="13" width="9.625" style="11" customWidth="1"/>
    <col min="14" max="14" width="8.25" style="11" customWidth="1"/>
    <col min="15" max="15" width="25.75" style="12" customWidth="1"/>
    <col min="16" max="16" width="14.625" style="11" customWidth="1"/>
    <col min="17" max="17" width="8.25" style="11" customWidth="1"/>
    <col min="18" max="18" width="24.75" style="12" customWidth="1"/>
    <col min="19" max="19" width="13.75" style="11" customWidth="1"/>
    <col min="20" max="20" width="10.625" style="11" customWidth="1"/>
    <col min="21" max="21" width="11.125" style="11" customWidth="1"/>
    <col min="22" max="22" width="13.75" style="11" customWidth="1"/>
    <col min="23" max="23" width="7.875" style="11" customWidth="1"/>
    <col min="24" max="24" width="4.875" style="11" customWidth="1"/>
    <col min="25" max="25" width="13.625" style="12" customWidth="1"/>
    <col min="26" max="26" width="11.75" style="9" customWidth="1"/>
    <col min="27" max="16384" width="8.75" style="1"/>
  </cols>
  <sheetData>
    <row r="1" s="1" customFormat="1" ht="10" customHeight="1" spans="1:26">
      <c r="A1" s="11"/>
      <c r="B1" s="11"/>
      <c r="C1" s="11"/>
      <c r="D1" s="11"/>
      <c r="E1" s="14"/>
      <c r="F1" s="12"/>
      <c r="G1" s="13"/>
      <c r="H1" s="11"/>
      <c r="I1" s="11"/>
      <c r="J1" s="13"/>
      <c r="K1" s="11"/>
      <c r="L1" s="11"/>
      <c r="M1" s="11"/>
      <c r="N1" s="11"/>
      <c r="O1" s="12"/>
      <c r="P1" s="11"/>
      <c r="Q1" s="11"/>
      <c r="R1" s="12"/>
      <c r="S1" s="11"/>
      <c r="T1" s="11"/>
      <c r="U1" s="11"/>
      <c r="V1" s="11"/>
      <c r="W1" s="11"/>
      <c r="X1" s="11"/>
      <c r="Y1" s="12"/>
      <c r="Z1" s="9"/>
    </row>
    <row r="2" s="1" customFormat="1" customHeight="1" spans="1:26">
      <c r="A2" s="11"/>
      <c r="B2" s="15" t="s">
        <v>0</v>
      </c>
      <c r="U2" s="43"/>
      <c r="V2" s="43"/>
      <c r="W2" s="43"/>
      <c r="X2" s="43"/>
      <c r="Y2" s="44"/>
      <c r="Z2" s="9"/>
    </row>
    <row r="3" s="1" customFormat="1" ht="15" customHeight="1" spans="1:26">
      <c r="A3" s="11"/>
      <c r="B3" s="16" t="s">
        <v>1</v>
      </c>
      <c r="Y3" s="12"/>
      <c r="Z3" s="9"/>
    </row>
    <row r="4" s="2" customFormat="1" ht="67.15" customHeight="1" spans="1:26">
      <c r="A4" s="17" t="s">
        <v>2</v>
      </c>
      <c r="B4" s="17" t="s">
        <v>3</v>
      </c>
      <c r="C4" s="17" t="s">
        <v>4</v>
      </c>
      <c r="D4" s="17" t="s">
        <v>5</v>
      </c>
      <c r="E4" s="17" t="s">
        <v>6</v>
      </c>
      <c r="F4" s="17" t="s">
        <v>7</v>
      </c>
      <c r="G4" s="18" t="s">
        <v>8</v>
      </c>
      <c r="H4" s="17" t="s">
        <v>9</v>
      </c>
      <c r="I4" s="17" t="s">
        <v>10</v>
      </c>
      <c r="J4" s="18" t="s">
        <v>11</v>
      </c>
      <c r="K4" s="17" t="s">
        <v>12</v>
      </c>
      <c r="L4" s="17" t="s">
        <v>13</v>
      </c>
      <c r="M4" s="26" t="s">
        <v>14</v>
      </c>
      <c r="N4" s="27" t="s">
        <v>15</v>
      </c>
      <c r="O4" s="27" t="s">
        <v>16</v>
      </c>
      <c r="P4" s="26" t="s">
        <v>17</v>
      </c>
      <c r="Q4" s="26" t="s">
        <v>18</v>
      </c>
      <c r="R4" s="17" t="s">
        <v>19</v>
      </c>
      <c r="S4" s="17" t="s">
        <v>20</v>
      </c>
      <c r="T4" s="17" t="s">
        <v>21</v>
      </c>
      <c r="U4" s="17" t="s">
        <v>22</v>
      </c>
      <c r="V4" s="17" t="s">
        <v>23</v>
      </c>
      <c r="W4" s="17" t="s">
        <v>24</v>
      </c>
      <c r="X4" s="17" t="s">
        <v>25</v>
      </c>
      <c r="Y4" s="17" t="s">
        <v>26</v>
      </c>
      <c r="Z4" s="17" t="s">
        <v>27</v>
      </c>
    </row>
    <row r="5" s="2" customFormat="1" ht="21.75" hidden="1" customHeight="1" spans="1:26">
      <c r="A5" s="17"/>
      <c r="B5" s="17"/>
      <c r="C5" s="17"/>
      <c r="D5" s="19"/>
      <c r="E5" s="20">
        <f>COUNTA(D7:D691)</f>
        <v>651</v>
      </c>
      <c r="F5" s="21"/>
      <c r="G5" s="18">
        <f>SUM(G6:G691)/2</f>
        <v>49329325.61</v>
      </c>
      <c r="H5" s="21"/>
      <c r="I5" s="17"/>
      <c r="J5" s="18">
        <f>SUM(J6:J691)/2</f>
        <v>4613434.73</v>
      </c>
      <c r="K5" s="28"/>
      <c r="L5" s="29"/>
      <c r="M5" s="30">
        <f>SUM(M6:M660)/2</f>
        <v>12039.64</v>
      </c>
      <c r="N5" s="31"/>
      <c r="O5" s="32"/>
      <c r="P5" s="33"/>
      <c r="Q5" s="33"/>
      <c r="R5" s="21"/>
      <c r="S5" s="21"/>
      <c r="T5" s="21"/>
      <c r="U5" s="21"/>
      <c r="V5" s="29"/>
      <c r="W5" s="17"/>
      <c r="X5" s="17"/>
      <c r="Y5" s="21"/>
      <c r="Z5" s="17"/>
    </row>
    <row r="6" s="3" customFormat="1" ht="16.5" hidden="1" customHeight="1" spans="1:26">
      <c r="A6" s="19"/>
      <c r="B6" s="19"/>
      <c r="C6" s="19"/>
      <c r="D6" s="19"/>
      <c r="E6" s="22">
        <f>COUNTA(D7:D70)</f>
        <v>64</v>
      </c>
      <c r="F6" s="23"/>
      <c r="G6" s="24">
        <f>SUM(G7:G70)</f>
        <v>4767539.06</v>
      </c>
      <c r="H6" s="25"/>
      <c r="I6" s="28"/>
      <c r="J6" s="24">
        <f>SUM(J7:J70)</f>
        <v>270024</v>
      </c>
      <c r="K6" s="19"/>
      <c r="L6" s="34"/>
      <c r="M6" s="35">
        <f>SUM(M7:M23)</f>
        <v>0</v>
      </c>
      <c r="N6" s="31"/>
      <c r="O6" s="36"/>
      <c r="P6" s="37"/>
      <c r="Q6" s="37"/>
      <c r="R6" s="23"/>
      <c r="S6" s="23"/>
      <c r="T6" s="23"/>
      <c r="U6" s="23"/>
      <c r="V6" s="34"/>
      <c r="W6" s="19"/>
      <c r="X6" s="19"/>
      <c r="Y6" s="23"/>
      <c r="Z6" s="19"/>
    </row>
    <row r="7" s="3" customFormat="1" ht="204" hidden="1" customHeight="1" spans="1:26">
      <c r="A7" s="19" t="s">
        <v>28</v>
      </c>
      <c r="B7" s="19" t="s">
        <v>29</v>
      </c>
      <c r="C7" s="19" t="s">
        <v>30</v>
      </c>
      <c r="D7" s="19">
        <v>1</v>
      </c>
      <c r="E7" s="23" t="s">
        <v>31</v>
      </c>
      <c r="F7" s="23" t="s">
        <v>32</v>
      </c>
      <c r="G7" s="19">
        <v>17910.01</v>
      </c>
      <c r="H7" s="23" t="s">
        <v>33</v>
      </c>
      <c r="I7" s="19">
        <v>0</v>
      </c>
      <c r="J7" s="38"/>
      <c r="K7" s="19" t="s">
        <v>34</v>
      </c>
      <c r="L7" s="34"/>
      <c r="M7" s="39" t="s">
        <v>35</v>
      </c>
      <c r="N7" s="40" t="s">
        <v>36</v>
      </c>
      <c r="O7" s="39" t="s">
        <v>37</v>
      </c>
      <c r="P7" s="39" t="s">
        <v>38</v>
      </c>
      <c r="Q7" s="39" t="s">
        <v>39</v>
      </c>
      <c r="R7" s="23" t="s">
        <v>40</v>
      </c>
      <c r="S7" s="23" t="s">
        <v>41</v>
      </c>
      <c r="T7" s="23" t="s">
        <v>42</v>
      </c>
      <c r="U7" s="23" t="s">
        <v>43</v>
      </c>
      <c r="V7" s="34">
        <v>44440</v>
      </c>
      <c r="W7" s="19" t="s">
        <v>44</v>
      </c>
      <c r="X7" s="19" t="s">
        <v>45</v>
      </c>
      <c r="Y7" s="23" t="s">
        <v>46</v>
      </c>
      <c r="Z7" s="19"/>
    </row>
    <row r="8" s="3" customFormat="1" ht="48" hidden="1" customHeight="1" spans="1:26">
      <c r="A8" s="19" t="s">
        <v>28</v>
      </c>
      <c r="B8" s="19" t="s">
        <v>29</v>
      </c>
      <c r="C8" s="19" t="s">
        <v>47</v>
      </c>
      <c r="D8" s="19">
        <v>2</v>
      </c>
      <c r="E8" s="23" t="s">
        <v>48</v>
      </c>
      <c r="F8" s="23" t="s">
        <v>49</v>
      </c>
      <c r="G8" s="19">
        <v>42370.65</v>
      </c>
      <c r="H8" s="23" t="s">
        <v>50</v>
      </c>
      <c r="I8" s="19">
        <v>0</v>
      </c>
      <c r="J8" s="38"/>
      <c r="K8" s="19" t="s">
        <v>34</v>
      </c>
      <c r="L8" s="34"/>
      <c r="M8" s="41" t="s">
        <v>51</v>
      </c>
      <c r="N8" s="41" t="s">
        <v>52</v>
      </c>
      <c r="O8" s="41" t="s">
        <v>51</v>
      </c>
      <c r="P8" s="41" t="s">
        <v>51</v>
      </c>
      <c r="Q8" s="41" t="s">
        <v>53</v>
      </c>
      <c r="R8" s="23" t="s">
        <v>40</v>
      </c>
      <c r="S8" s="23" t="s">
        <v>54</v>
      </c>
      <c r="T8" s="23" t="s">
        <v>42</v>
      </c>
      <c r="U8" s="23" t="s">
        <v>55</v>
      </c>
      <c r="V8" s="34">
        <v>44440</v>
      </c>
      <c r="W8" s="19" t="s">
        <v>44</v>
      </c>
      <c r="X8" s="19" t="s">
        <v>45</v>
      </c>
      <c r="Y8" s="23" t="s">
        <v>56</v>
      </c>
      <c r="Z8" s="19"/>
    </row>
    <row r="9" s="3" customFormat="1" ht="36" hidden="1" customHeight="1" spans="1:26">
      <c r="A9" s="19" t="s">
        <v>28</v>
      </c>
      <c r="B9" s="19" t="s">
        <v>29</v>
      </c>
      <c r="C9" s="19" t="s">
        <v>30</v>
      </c>
      <c r="D9" s="19">
        <v>3</v>
      </c>
      <c r="E9" s="23" t="s">
        <v>57</v>
      </c>
      <c r="F9" s="23" t="s">
        <v>58</v>
      </c>
      <c r="G9" s="19">
        <v>20524.63</v>
      </c>
      <c r="H9" s="23" t="s">
        <v>59</v>
      </c>
      <c r="I9" s="19">
        <v>0</v>
      </c>
      <c r="J9" s="38"/>
      <c r="K9" s="19" t="s">
        <v>60</v>
      </c>
      <c r="L9" s="34"/>
      <c r="M9" s="41" t="s">
        <v>51</v>
      </c>
      <c r="N9" s="41" t="s">
        <v>52</v>
      </c>
      <c r="O9" s="41" t="s">
        <v>51</v>
      </c>
      <c r="P9" s="41" t="s">
        <v>51</v>
      </c>
      <c r="Q9" s="41" t="s">
        <v>53</v>
      </c>
      <c r="R9" s="23" t="s">
        <v>40</v>
      </c>
      <c r="S9" s="23" t="s">
        <v>61</v>
      </c>
      <c r="T9" s="23" t="s">
        <v>42</v>
      </c>
      <c r="U9" s="23" t="s">
        <v>62</v>
      </c>
      <c r="V9" s="34">
        <v>44440</v>
      </c>
      <c r="W9" s="19" t="s">
        <v>44</v>
      </c>
      <c r="X9" s="19" t="s">
        <v>45</v>
      </c>
      <c r="Y9" s="23" t="s">
        <v>63</v>
      </c>
      <c r="Z9" s="19"/>
    </row>
    <row r="10" s="3" customFormat="1" ht="48" hidden="1" customHeight="1" spans="1:26">
      <c r="A10" s="19" t="s">
        <v>28</v>
      </c>
      <c r="B10" s="19" t="s">
        <v>29</v>
      </c>
      <c r="C10" s="19" t="s">
        <v>64</v>
      </c>
      <c r="D10" s="19">
        <v>4</v>
      </c>
      <c r="E10" s="23" t="s">
        <v>65</v>
      </c>
      <c r="F10" s="23" t="s">
        <v>66</v>
      </c>
      <c r="G10" s="19">
        <v>114064.15</v>
      </c>
      <c r="H10" s="23" t="s">
        <v>33</v>
      </c>
      <c r="I10" s="19">
        <v>0</v>
      </c>
      <c r="J10" s="38"/>
      <c r="K10" s="19" t="s">
        <v>34</v>
      </c>
      <c r="L10" s="34"/>
      <c r="M10" s="42"/>
      <c r="N10" s="42"/>
      <c r="O10" s="36"/>
      <c r="P10" s="36"/>
      <c r="Q10" s="36"/>
      <c r="R10" s="23" t="s">
        <v>67</v>
      </c>
      <c r="S10" s="23" t="s">
        <v>68</v>
      </c>
      <c r="T10" s="23" t="s">
        <v>42</v>
      </c>
      <c r="U10" s="23" t="s">
        <v>69</v>
      </c>
      <c r="V10" s="34">
        <v>44713</v>
      </c>
      <c r="W10" s="19" t="s">
        <v>44</v>
      </c>
      <c r="X10" s="19" t="s">
        <v>45</v>
      </c>
      <c r="Y10" s="23" t="s">
        <v>70</v>
      </c>
      <c r="Z10" s="19"/>
    </row>
    <row r="11" s="3" customFormat="1" ht="48" hidden="1" customHeight="1" spans="1:26">
      <c r="A11" s="19" t="s">
        <v>28</v>
      </c>
      <c r="B11" s="19" t="s">
        <v>29</v>
      </c>
      <c r="C11" s="19" t="s">
        <v>71</v>
      </c>
      <c r="D11" s="19">
        <v>5</v>
      </c>
      <c r="E11" s="23" t="s">
        <v>72</v>
      </c>
      <c r="F11" s="23" t="s">
        <v>73</v>
      </c>
      <c r="G11" s="19">
        <v>49006.11</v>
      </c>
      <c r="H11" s="23" t="s">
        <v>59</v>
      </c>
      <c r="I11" s="19">
        <v>0</v>
      </c>
      <c r="J11" s="38"/>
      <c r="K11" s="19" t="s">
        <v>34</v>
      </c>
      <c r="L11" s="34"/>
      <c r="M11" s="42"/>
      <c r="N11" s="42"/>
      <c r="O11" s="36"/>
      <c r="P11" s="36"/>
      <c r="Q11" s="36"/>
      <c r="R11" s="23" t="s">
        <v>40</v>
      </c>
      <c r="S11" s="23" t="s">
        <v>41</v>
      </c>
      <c r="T11" s="23" t="s">
        <v>42</v>
      </c>
      <c r="U11" s="23" t="s">
        <v>74</v>
      </c>
      <c r="V11" s="34">
        <v>44713</v>
      </c>
      <c r="W11" s="19" t="s">
        <v>44</v>
      </c>
      <c r="X11" s="19" t="s">
        <v>45</v>
      </c>
      <c r="Y11" s="23" t="s">
        <v>75</v>
      </c>
      <c r="Z11" s="19"/>
    </row>
    <row r="12" s="3" customFormat="1" ht="48" hidden="1" customHeight="1" spans="1:26">
      <c r="A12" s="19" t="s">
        <v>28</v>
      </c>
      <c r="B12" s="19" t="s">
        <v>29</v>
      </c>
      <c r="C12" s="19" t="s">
        <v>76</v>
      </c>
      <c r="D12" s="19">
        <v>6</v>
      </c>
      <c r="E12" s="23" t="s">
        <v>77</v>
      </c>
      <c r="F12" s="23" t="s">
        <v>78</v>
      </c>
      <c r="G12" s="19">
        <v>61518.99</v>
      </c>
      <c r="H12" s="23" t="s">
        <v>50</v>
      </c>
      <c r="I12" s="19">
        <v>0</v>
      </c>
      <c r="J12" s="38"/>
      <c r="K12" s="19" t="s">
        <v>79</v>
      </c>
      <c r="L12" s="34"/>
      <c r="M12" s="42"/>
      <c r="N12" s="42"/>
      <c r="O12" s="36"/>
      <c r="P12" s="36"/>
      <c r="Q12" s="36"/>
      <c r="R12" s="23" t="s">
        <v>40</v>
      </c>
      <c r="S12" s="23" t="s">
        <v>80</v>
      </c>
      <c r="T12" s="23" t="s">
        <v>42</v>
      </c>
      <c r="U12" s="23" t="s">
        <v>81</v>
      </c>
      <c r="V12" s="34">
        <v>44743</v>
      </c>
      <c r="W12" s="19" t="s">
        <v>44</v>
      </c>
      <c r="X12" s="19" t="s">
        <v>45</v>
      </c>
      <c r="Y12" s="23" t="s">
        <v>82</v>
      </c>
      <c r="Z12" s="19"/>
    </row>
    <row r="13" s="3" customFormat="1" ht="24" hidden="1" customHeight="1" spans="1:26">
      <c r="A13" s="19" t="s">
        <v>28</v>
      </c>
      <c r="B13" s="19" t="s">
        <v>29</v>
      </c>
      <c r="C13" s="19" t="s">
        <v>83</v>
      </c>
      <c r="D13" s="19">
        <v>7</v>
      </c>
      <c r="E13" s="23" t="s">
        <v>84</v>
      </c>
      <c r="F13" s="23" t="s">
        <v>85</v>
      </c>
      <c r="G13" s="19">
        <v>33923.87</v>
      </c>
      <c r="H13" s="23" t="s">
        <v>86</v>
      </c>
      <c r="I13" s="19">
        <v>0</v>
      </c>
      <c r="J13" s="38"/>
      <c r="K13" s="19" t="s">
        <v>79</v>
      </c>
      <c r="L13" s="34"/>
      <c r="M13" s="42"/>
      <c r="N13" s="42"/>
      <c r="O13" s="36"/>
      <c r="P13" s="36"/>
      <c r="Q13" s="36"/>
      <c r="R13" s="23" t="s">
        <v>87</v>
      </c>
      <c r="S13" s="23" t="s">
        <v>54</v>
      </c>
      <c r="T13" s="23" t="s">
        <v>42</v>
      </c>
      <c r="U13" s="23" t="s">
        <v>88</v>
      </c>
      <c r="V13" s="34">
        <v>44743</v>
      </c>
      <c r="W13" s="19" t="s">
        <v>44</v>
      </c>
      <c r="X13" s="19" t="s">
        <v>45</v>
      </c>
      <c r="Y13" s="23" t="s">
        <v>89</v>
      </c>
      <c r="Z13" s="19"/>
    </row>
    <row r="14" s="3" customFormat="1" ht="36" hidden="1" customHeight="1" spans="1:26">
      <c r="A14" s="19" t="s">
        <v>28</v>
      </c>
      <c r="B14" s="19" t="s">
        <v>29</v>
      </c>
      <c r="C14" s="19" t="s">
        <v>30</v>
      </c>
      <c r="D14" s="19">
        <v>8</v>
      </c>
      <c r="E14" s="23" t="s">
        <v>90</v>
      </c>
      <c r="F14" s="23" t="s">
        <v>91</v>
      </c>
      <c r="G14" s="19">
        <v>88537</v>
      </c>
      <c r="H14" s="23" t="s">
        <v>92</v>
      </c>
      <c r="I14" s="19">
        <v>0</v>
      </c>
      <c r="J14" s="38"/>
      <c r="K14" s="19" t="s">
        <v>79</v>
      </c>
      <c r="L14" s="34"/>
      <c r="M14" s="42"/>
      <c r="N14" s="42"/>
      <c r="O14" s="36"/>
      <c r="P14" s="36"/>
      <c r="Q14" s="36"/>
      <c r="R14" s="23" t="s">
        <v>67</v>
      </c>
      <c r="S14" s="23" t="s">
        <v>54</v>
      </c>
      <c r="T14" s="23" t="s">
        <v>42</v>
      </c>
      <c r="U14" s="23" t="s">
        <v>93</v>
      </c>
      <c r="V14" s="34">
        <v>44682</v>
      </c>
      <c r="W14" s="19" t="s">
        <v>44</v>
      </c>
      <c r="X14" s="19" t="s">
        <v>45</v>
      </c>
      <c r="Y14" s="23" t="s">
        <v>94</v>
      </c>
      <c r="Z14" s="19"/>
    </row>
    <row r="15" s="3" customFormat="1" ht="24" hidden="1" customHeight="1" spans="1:26">
      <c r="A15" s="19" t="s">
        <v>28</v>
      </c>
      <c r="B15" s="19" t="s">
        <v>29</v>
      </c>
      <c r="C15" s="19" t="s">
        <v>30</v>
      </c>
      <c r="D15" s="19">
        <v>9</v>
      </c>
      <c r="E15" s="23" t="s">
        <v>95</v>
      </c>
      <c r="F15" s="23" t="s">
        <v>96</v>
      </c>
      <c r="G15" s="19">
        <v>22164.52</v>
      </c>
      <c r="H15" s="23" t="s">
        <v>59</v>
      </c>
      <c r="I15" s="19">
        <v>0</v>
      </c>
      <c r="J15" s="38"/>
      <c r="K15" s="19" t="s">
        <v>34</v>
      </c>
      <c r="L15" s="34"/>
      <c r="M15" s="42"/>
      <c r="N15" s="42"/>
      <c r="O15" s="36"/>
      <c r="P15" s="36"/>
      <c r="Q15" s="36"/>
      <c r="R15" s="23" t="s">
        <v>40</v>
      </c>
      <c r="S15" s="23" t="s">
        <v>41</v>
      </c>
      <c r="T15" s="23" t="s">
        <v>42</v>
      </c>
      <c r="U15" s="23" t="s">
        <v>97</v>
      </c>
      <c r="V15" s="34">
        <v>44713</v>
      </c>
      <c r="W15" s="19" t="s">
        <v>44</v>
      </c>
      <c r="X15" s="19" t="s">
        <v>45</v>
      </c>
      <c r="Y15" s="23" t="s">
        <v>75</v>
      </c>
      <c r="Z15" s="19"/>
    </row>
    <row r="16" s="3" customFormat="1" ht="36" hidden="1" customHeight="1" spans="1:26">
      <c r="A16" s="19" t="s">
        <v>28</v>
      </c>
      <c r="B16" s="19" t="s">
        <v>29</v>
      </c>
      <c r="C16" s="19" t="s">
        <v>30</v>
      </c>
      <c r="D16" s="19">
        <v>10</v>
      </c>
      <c r="E16" s="23" t="s">
        <v>98</v>
      </c>
      <c r="F16" s="23" t="s">
        <v>99</v>
      </c>
      <c r="G16" s="19">
        <v>221147.89</v>
      </c>
      <c r="H16" s="23" t="s">
        <v>50</v>
      </c>
      <c r="I16" s="19">
        <v>0</v>
      </c>
      <c r="J16" s="38"/>
      <c r="K16" s="19" t="s">
        <v>79</v>
      </c>
      <c r="L16" s="34"/>
      <c r="M16" s="42"/>
      <c r="N16" s="42"/>
      <c r="O16" s="36"/>
      <c r="P16" s="36"/>
      <c r="Q16" s="36"/>
      <c r="R16" s="23" t="s">
        <v>40</v>
      </c>
      <c r="S16" s="23" t="s">
        <v>54</v>
      </c>
      <c r="T16" s="23" t="s">
        <v>42</v>
      </c>
      <c r="U16" s="23" t="s">
        <v>100</v>
      </c>
      <c r="V16" s="34">
        <v>44713</v>
      </c>
      <c r="W16" s="19" t="s">
        <v>44</v>
      </c>
      <c r="X16" s="19" t="s">
        <v>45</v>
      </c>
      <c r="Y16" s="23" t="s">
        <v>101</v>
      </c>
      <c r="Z16" s="19"/>
    </row>
    <row r="17" s="3" customFormat="1" ht="48" hidden="1" customHeight="1" spans="1:26">
      <c r="A17" s="19" t="s">
        <v>28</v>
      </c>
      <c r="B17" s="19" t="s">
        <v>29</v>
      </c>
      <c r="C17" s="19" t="s">
        <v>102</v>
      </c>
      <c r="D17" s="19">
        <v>11</v>
      </c>
      <c r="E17" s="23" t="s">
        <v>103</v>
      </c>
      <c r="F17" s="23" t="s">
        <v>104</v>
      </c>
      <c r="G17" s="19">
        <v>200000</v>
      </c>
      <c r="H17" s="23" t="s">
        <v>105</v>
      </c>
      <c r="I17" s="19">
        <v>0</v>
      </c>
      <c r="J17" s="38"/>
      <c r="K17" s="19" t="s">
        <v>34</v>
      </c>
      <c r="L17" s="34"/>
      <c r="M17" s="42"/>
      <c r="N17" s="42"/>
      <c r="O17" s="36"/>
      <c r="P17" s="36"/>
      <c r="Q17" s="36"/>
      <c r="R17" s="23" t="s">
        <v>67</v>
      </c>
      <c r="S17" s="23" t="s">
        <v>106</v>
      </c>
      <c r="T17" s="23" t="s">
        <v>42</v>
      </c>
      <c r="U17" s="23" t="s">
        <v>107</v>
      </c>
      <c r="V17" s="34">
        <v>44805</v>
      </c>
      <c r="W17" s="19" t="s">
        <v>108</v>
      </c>
      <c r="X17" s="19" t="s">
        <v>45</v>
      </c>
      <c r="Y17" s="23" t="s">
        <v>109</v>
      </c>
      <c r="Z17" s="19"/>
    </row>
    <row r="18" s="3" customFormat="1" ht="36" hidden="1" customHeight="1" spans="1:26">
      <c r="A18" s="19" t="s">
        <v>28</v>
      </c>
      <c r="B18" s="19" t="s">
        <v>29</v>
      </c>
      <c r="C18" s="19" t="s">
        <v>110</v>
      </c>
      <c r="D18" s="19">
        <v>12</v>
      </c>
      <c r="E18" s="23" t="s">
        <v>111</v>
      </c>
      <c r="F18" s="23" t="s">
        <v>112</v>
      </c>
      <c r="G18" s="19">
        <v>25984.47</v>
      </c>
      <c r="H18" s="23" t="s">
        <v>113</v>
      </c>
      <c r="I18" s="19">
        <v>0</v>
      </c>
      <c r="J18" s="38"/>
      <c r="K18" s="19" t="s">
        <v>79</v>
      </c>
      <c r="L18" s="34"/>
      <c r="M18" s="42"/>
      <c r="N18" s="42"/>
      <c r="O18" s="36"/>
      <c r="P18" s="36"/>
      <c r="Q18" s="36"/>
      <c r="R18" s="23" t="s">
        <v>114</v>
      </c>
      <c r="S18" s="23" t="s">
        <v>54</v>
      </c>
      <c r="T18" s="23" t="s">
        <v>42</v>
      </c>
      <c r="U18" s="23" t="s">
        <v>115</v>
      </c>
      <c r="V18" s="34">
        <v>44774</v>
      </c>
      <c r="W18" s="19" t="s">
        <v>44</v>
      </c>
      <c r="X18" s="19" t="s">
        <v>45</v>
      </c>
      <c r="Y18" s="23" t="s">
        <v>116</v>
      </c>
      <c r="Z18" s="19"/>
    </row>
    <row r="19" s="3" customFormat="1" ht="24" hidden="1" customHeight="1" spans="1:26">
      <c r="A19" s="19"/>
      <c r="B19" s="19" t="s">
        <v>29</v>
      </c>
      <c r="C19" s="19" t="s">
        <v>47</v>
      </c>
      <c r="D19" s="19">
        <v>13</v>
      </c>
      <c r="E19" s="23" t="s">
        <v>117</v>
      </c>
      <c r="F19" s="23" t="s">
        <v>118</v>
      </c>
      <c r="G19" s="19">
        <v>15000</v>
      </c>
      <c r="H19" s="23" t="s">
        <v>119</v>
      </c>
      <c r="I19" s="19">
        <v>0</v>
      </c>
      <c r="J19" s="38"/>
      <c r="K19" s="19" t="s">
        <v>34</v>
      </c>
      <c r="L19" s="34"/>
      <c r="M19" s="42"/>
      <c r="N19" s="42"/>
      <c r="O19" s="36"/>
      <c r="P19" s="36"/>
      <c r="Q19" s="36"/>
      <c r="R19" s="23" t="s">
        <v>120</v>
      </c>
      <c r="S19" s="23" t="s">
        <v>121</v>
      </c>
      <c r="T19" s="23" t="s">
        <v>42</v>
      </c>
      <c r="U19" s="23" t="s">
        <v>122</v>
      </c>
      <c r="V19" s="34">
        <v>45231</v>
      </c>
      <c r="W19" s="19" t="s">
        <v>108</v>
      </c>
      <c r="X19" s="19" t="s">
        <v>45</v>
      </c>
      <c r="Y19" s="23" t="s">
        <v>123</v>
      </c>
      <c r="Z19" s="19"/>
    </row>
    <row r="20" s="3" customFormat="1" ht="36" hidden="1" customHeight="1" spans="1:26">
      <c r="A20" s="19"/>
      <c r="B20" s="19" t="s">
        <v>29</v>
      </c>
      <c r="C20" s="19" t="s">
        <v>124</v>
      </c>
      <c r="D20" s="19">
        <v>14</v>
      </c>
      <c r="E20" s="23" t="s">
        <v>125</v>
      </c>
      <c r="F20" s="23" t="s">
        <v>126</v>
      </c>
      <c r="G20" s="19">
        <v>10000</v>
      </c>
      <c r="H20" s="23" t="s">
        <v>127</v>
      </c>
      <c r="I20" s="19">
        <v>0</v>
      </c>
      <c r="J20" s="38"/>
      <c r="K20" s="19" t="s">
        <v>34</v>
      </c>
      <c r="L20" s="34"/>
      <c r="M20" s="42"/>
      <c r="N20" s="42"/>
      <c r="O20" s="36"/>
      <c r="P20" s="36"/>
      <c r="Q20" s="36"/>
      <c r="R20" s="23" t="s">
        <v>128</v>
      </c>
      <c r="S20" s="23" t="s">
        <v>129</v>
      </c>
      <c r="T20" s="23" t="s">
        <v>42</v>
      </c>
      <c r="U20" s="23" t="s">
        <v>130</v>
      </c>
      <c r="V20" s="34">
        <v>43831</v>
      </c>
      <c r="W20" s="19" t="s">
        <v>108</v>
      </c>
      <c r="X20" s="19" t="s">
        <v>45</v>
      </c>
      <c r="Y20" s="23" t="s">
        <v>131</v>
      </c>
      <c r="Z20" s="19"/>
    </row>
    <row r="21" s="3" customFormat="1" ht="24" hidden="1" customHeight="1" spans="1:26">
      <c r="A21" s="19" t="s">
        <v>28</v>
      </c>
      <c r="B21" s="19" t="s">
        <v>29</v>
      </c>
      <c r="C21" s="19" t="s">
        <v>132</v>
      </c>
      <c r="D21" s="19">
        <v>15</v>
      </c>
      <c r="E21" s="23" t="s">
        <v>133</v>
      </c>
      <c r="F21" s="23" t="s">
        <v>134</v>
      </c>
      <c r="G21" s="19">
        <v>92679</v>
      </c>
      <c r="H21" s="23" t="s">
        <v>50</v>
      </c>
      <c r="I21" s="19">
        <v>0</v>
      </c>
      <c r="J21" s="38"/>
      <c r="K21" s="19" t="s">
        <v>60</v>
      </c>
      <c r="L21" s="34"/>
      <c r="M21" s="42"/>
      <c r="N21" s="42"/>
      <c r="O21" s="36"/>
      <c r="P21" s="36"/>
      <c r="Q21" s="36"/>
      <c r="R21" s="23" t="s">
        <v>135</v>
      </c>
      <c r="S21" s="23" t="s">
        <v>136</v>
      </c>
      <c r="T21" s="23" t="s">
        <v>42</v>
      </c>
      <c r="U21" s="23" t="s">
        <v>137</v>
      </c>
      <c r="V21" s="34">
        <v>44593</v>
      </c>
      <c r="W21" s="19" t="s">
        <v>44</v>
      </c>
      <c r="X21" s="19" t="s">
        <v>45</v>
      </c>
      <c r="Y21" s="23"/>
      <c r="Z21" s="19"/>
    </row>
    <row r="22" s="3" customFormat="1" ht="36" hidden="1" customHeight="1" spans="1:26">
      <c r="A22" s="19" t="s">
        <v>28</v>
      </c>
      <c r="B22" s="19" t="s">
        <v>29</v>
      </c>
      <c r="C22" s="19" t="s">
        <v>102</v>
      </c>
      <c r="D22" s="19">
        <v>16</v>
      </c>
      <c r="E22" s="23" t="s">
        <v>138</v>
      </c>
      <c r="F22" s="23" t="s">
        <v>139</v>
      </c>
      <c r="G22" s="19">
        <v>169749</v>
      </c>
      <c r="H22" s="23" t="s">
        <v>50</v>
      </c>
      <c r="I22" s="19">
        <v>0</v>
      </c>
      <c r="J22" s="38"/>
      <c r="K22" s="19" t="s">
        <v>79</v>
      </c>
      <c r="L22" s="34"/>
      <c r="M22" s="42"/>
      <c r="N22" s="42"/>
      <c r="O22" s="36"/>
      <c r="P22" s="36"/>
      <c r="Q22" s="36"/>
      <c r="R22" s="23" t="s">
        <v>135</v>
      </c>
      <c r="S22" s="23" t="s">
        <v>140</v>
      </c>
      <c r="T22" s="23" t="s">
        <v>42</v>
      </c>
      <c r="U22" s="23" t="s">
        <v>141</v>
      </c>
      <c r="V22" s="34">
        <v>44652</v>
      </c>
      <c r="W22" s="19" t="s">
        <v>44</v>
      </c>
      <c r="X22" s="19" t="s">
        <v>45</v>
      </c>
      <c r="Y22" s="23"/>
      <c r="Z22" s="19"/>
    </row>
    <row r="23" s="3" customFormat="1" ht="144" hidden="1" customHeight="1" spans="1:26">
      <c r="A23" s="19"/>
      <c r="B23" s="19" t="s">
        <v>29</v>
      </c>
      <c r="C23" s="19" t="s">
        <v>110</v>
      </c>
      <c r="D23" s="19">
        <v>17</v>
      </c>
      <c r="E23" s="23" t="s">
        <v>142</v>
      </c>
      <c r="F23" s="23" t="s">
        <v>143</v>
      </c>
      <c r="G23" s="19">
        <v>5495.75</v>
      </c>
      <c r="H23" s="23" t="s">
        <v>144</v>
      </c>
      <c r="I23" s="19">
        <v>0</v>
      </c>
      <c r="J23" s="38"/>
      <c r="K23" s="19" t="s">
        <v>34</v>
      </c>
      <c r="L23" s="34"/>
      <c r="M23" s="42"/>
      <c r="N23" s="42"/>
      <c r="O23" s="36"/>
      <c r="P23" s="36"/>
      <c r="Q23" s="36"/>
      <c r="R23" s="23" t="s">
        <v>145</v>
      </c>
      <c r="S23" s="23" t="s">
        <v>80</v>
      </c>
      <c r="T23" s="23" t="s">
        <v>42</v>
      </c>
      <c r="U23" s="23" t="s">
        <v>146</v>
      </c>
      <c r="V23" s="34">
        <v>45505</v>
      </c>
      <c r="W23" s="19" t="s">
        <v>44</v>
      </c>
      <c r="X23" s="19" t="s">
        <v>147</v>
      </c>
      <c r="Y23" s="23" t="s">
        <v>148</v>
      </c>
      <c r="Z23" s="19"/>
    </row>
    <row r="24" s="3" customFormat="1" ht="36" hidden="1" customHeight="1" spans="1:26">
      <c r="A24" s="19" t="s">
        <v>28</v>
      </c>
      <c r="B24" s="19" t="s">
        <v>149</v>
      </c>
      <c r="C24" s="19" t="s">
        <v>150</v>
      </c>
      <c r="D24" s="19">
        <v>18</v>
      </c>
      <c r="E24" s="23" t="s">
        <v>151</v>
      </c>
      <c r="F24" s="23" t="s">
        <v>152</v>
      </c>
      <c r="G24" s="19">
        <v>18000</v>
      </c>
      <c r="H24" s="23" t="s">
        <v>153</v>
      </c>
      <c r="I24" s="19">
        <v>8100</v>
      </c>
      <c r="J24" s="38">
        <v>5000</v>
      </c>
      <c r="K24" s="19" t="s">
        <v>154</v>
      </c>
      <c r="L24" s="34"/>
      <c r="M24" s="42"/>
      <c r="N24" s="42"/>
      <c r="O24" s="36"/>
      <c r="P24" s="36"/>
      <c r="Q24" s="36"/>
      <c r="R24" s="23" t="s">
        <v>155</v>
      </c>
      <c r="S24" s="23" t="s">
        <v>156</v>
      </c>
      <c r="T24" s="23" t="s">
        <v>42</v>
      </c>
      <c r="U24" s="23" t="s">
        <v>157</v>
      </c>
      <c r="V24" s="34">
        <v>45170</v>
      </c>
      <c r="W24" s="19" t="s">
        <v>108</v>
      </c>
      <c r="X24" s="19" t="s">
        <v>45</v>
      </c>
      <c r="Y24" s="23" t="s">
        <v>158</v>
      </c>
      <c r="Z24" s="19"/>
    </row>
    <row r="25" s="3" customFormat="1" ht="48" hidden="1" customHeight="1" spans="1:26">
      <c r="A25" s="19" t="s">
        <v>28</v>
      </c>
      <c r="B25" s="19" t="s">
        <v>149</v>
      </c>
      <c r="C25" s="19" t="s">
        <v>110</v>
      </c>
      <c r="D25" s="19">
        <v>19</v>
      </c>
      <c r="E25" s="23" t="s">
        <v>159</v>
      </c>
      <c r="F25" s="23" t="s">
        <v>160</v>
      </c>
      <c r="G25" s="19">
        <v>28384</v>
      </c>
      <c r="H25" s="23" t="s">
        <v>161</v>
      </c>
      <c r="I25" s="19">
        <v>3919.47</v>
      </c>
      <c r="J25" s="38">
        <v>3000</v>
      </c>
      <c r="K25" s="19" t="s">
        <v>154</v>
      </c>
      <c r="L25" s="34"/>
      <c r="M25" s="42"/>
      <c r="N25" s="42"/>
      <c r="O25" s="36"/>
      <c r="P25" s="36"/>
      <c r="Q25" s="36"/>
      <c r="R25" s="23" t="s">
        <v>162</v>
      </c>
      <c r="S25" s="23" t="s">
        <v>54</v>
      </c>
      <c r="T25" s="23" t="s">
        <v>42</v>
      </c>
      <c r="U25" s="23" t="s">
        <v>163</v>
      </c>
      <c r="V25" s="34">
        <v>44743</v>
      </c>
      <c r="W25" s="19" t="s">
        <v>44</v>
      </c>
      <c r="X25" s="19" t="s">
        <v>45</v>
      </c>
      <c r="Y25" s="23" t="s">
        <v>164</v>
      </c>
      <c r="Z25" s="19"/>
    </row>
    <row r="26" s="3" customFormat="1" ht="36" hidden="1" customHeight="1" spans="1:26">
      <c r="A26" s="19"/>
      <c r="B26" s="19" t="s">
        <v>149</v>
      </c>
      <c r="C26" s="19" t="s">
        <v>165</v>
      </c>
      <c r="D26" s="19">
        <v>20</v>
      </c>
      <c r="E26" s="23" t="s">
        <v>166</v>
      </c>
      <c r="F26" s="23" t="s">
        <v>167</v>
      </c>
      <c r="G26" s="19">
        <v>53900</v>
      </c>
      <c r="H26" s="23" t="s">
        <v>168</v>
      </c>
      <c r="I26" s="19">
        <v>800</v>
      </c>
      <c r="J26" s="38">
        <v>1000</v>
      </c>
      <c r="K26" s="19" t="s">
        <v>154</v>
      </c>
      <c r="L26" s="34"/>
      <c r="M26" s="42"/>
      <c r="N26" s="42"/>
      <c r="O26" s="36"/>
      <c r="P26" s="36"/>
      <c r="Q26" s="36"/>
      <c r="R26" s="23" t="s">
        <v>169</v>
      </c>
      <c r="S26" s="23" t="s">
        <v>170</v>
      </c>
      <c r="T26" s="23" t="s">
        <v>42</v>
      </c>
      <c r="U26" s="23" t="s">
        <v>171</v>
      </c>
      <c r="V26" s="34">
        <v>45047</v>
      </c>
      <c r="W26" s="19" t="s">
        <v>108</v>
      </c>
      <c r="X26" s="19" t="s">
        <v>45</v>
      </c>
      <c r="Y26" s="23" t="s">
        <v>172</v>
      </c>
      <c r="Z26" s="19"/>
    </row>
    <row r="27" s="3" customFormat="1" ht="48" hidden="1" customHeight="1" spans="1:26">
      <c r="A27" s="19"/>
      <c r="B27" s="19" t="s">
        <v>149</v>
      </c>
      <c r="C27" s="19" t="s">
        <v>30</v>
      </c>
      <c r="D27" s="19">
        <v>21</v>
      </c>
      <c r="E27" s="23" t="s">
        <v>173</v>
      </c>
      <c r="F27" s="23" t="s">
        <v>174</v>
      </c>
      <c r="G27" s="19">
        <v>12000</v>
      </c>
      <c r="H27" s="23" t="s">
        <v>175</v>
      </c>
      <c r="I27" s="19">
        <v>4205</v>
      </c>
      <c r="J27" s="38">
        <v>5000</v>
      </c>
      <c r="K27" s="19" t="s">
        <v>154</v>
      </c>
      <c r="L27" s="34"/>
      <c r="M27" s="42"/>
      <c r="N27" s="42"/>
      <c r="O27" s="36"/>
      <c r="P27" s="36"/>
      <c r="Q27" s="36"/>
      <c r="R27" s="23" t="s">
        <v>176</v>
      </c>
      <c r="S27" s="23" t="s">
        <v>177</v>
      </c>
      <c r="T27" s="23" t="s">
        <v>42</v>
      </c>
      <c r="U27" s="23" t="s">
        <v>178</v>
      </c>
      <c r="V27" s="34">
        <v>45078</v>
      </c>
      <c r="W27" s="19" t="s">
        <v>108</v>
      </c>
      <c r="X27" s="19" t="s">
        <v>45</v>
      </c>
      <c r="Y27" s="23" t="s">
        <v>179</v>
      </c>
      <c r="Z27" s="19"/>
    </row>
    <row r="28" s="3" customFormat="1" ht="36" hidden="1" customHeight="1" spans="1:26">
      <c r="A28" s="19" t="s">
        <v>28</v>
      </c>
      <c r="B28" s="19" t="s">
        <v>149</v>
      </c>
      <c r="C28" s="19" t="s">
        <v>30</v>
      </c>
      <c r="D28" s="19">
        <v>22</v>
      </c>
      <c r="E28" s="23" t="s">
        <v>180</v>
      </c>
      <c r="F28" s="23" t="s">
        <v>181</v>
      </c>
      <c r="G28" s="19">
        <v>60000</v>
      </c>
      <c r="H28" s="23" t="s">
        <v>182</v>
      </c>
      <c r="I28" s="19">
        <v>32000</v>
      </c>
      <c r="J28" s="38">
        <v>1000</v>
      </c>
      <c r="K28" s="19" t="s">
        <v>183</v>
      </c>
      <c r="L28" s="34"/>
      <c r="M28" s="42"/>
      <c r="N28" s="42"/>
      <c r="O28" s="36"/>
      <c r="P28" s="36"/>
      <c r="Q28" s="36"/>
      <c r="R28" s="23" t="s">
        <v>184</v>
      </c>
      <c r="S28" s="23" t="s">
        <v>185</v>
      </c>
      <c r="T28" s="23" t="s">
        <v>42</v>
      </c>
      <c r="U28" s="23" t="s">
        <v>186</v>
      </c>
      <c r="V28" s="34">
        <v>44743</v>
      </c>
      <c r="W28" s="19" t="s">
        <v>108</v>
      </c>
      <c r="X28" s="19" t="s">
        <v>45</v>
      </c>
      <c r="Y28" s="23" t="s">
        <v>187</v>
      </c>
      <c r="Z28" s="19"/>
    </row>
    <row r="29" s="3" customFormat="1" ht="72" hidden="1" customHeight="1" spans="1:26">
      <c r="A29" s="19" t="s">
        <v>28</v>
      </c>
      <c r="B29" s="19" t="s">
        <v>149</v>
      </c>
      <c r="C29" s="19" t="s">
        <v>188</v>
      </c>
      <c r="D29" s="19">
        <v>23</v>
      </c>
      <c r="E29" s="23" t="s">
        <v>189</v>
      </c>
      <c r="F29" s="23" t="s">
        <v>190</v>
      </c>
      <c r="G29" s="19">
        <v>41269.84</v>
      </c>
      <c r="H29" s="23" t="s">
        <v>191</v>
      </c>
      <c r="I29" s="19">
        <v>29000</v>
      </c>
      <c r="J29" s="38">
        <v>5000</v>
      </c>
      <c r="K29" s="19" t="s">
        <v>183</v>
      </c>
      <c r="L29" s="34"/>
      <c r="M29" s="42"/>
      <c r="N29" s="42"/>
      <c r="O29" s="36"/>
      <c r="P29" s="36"/>
      <c r="Q29" s="36"/>
      <c r="R29" s="23" t="s">
        <v>192</v>
      </c>
      <c r="S29" s="23" t="s">
        <v>54</v>
      </c>
      <c r="T29" s="23" t="s">
        <v>42</v>
      </c>
      <c r="U29" s="23" t="s">
        <v>193</v>
      </c>
      <c r="V29" s="34">
        <v>44440</v>
      </c>
      <c r="W29" s="19" t="s">
        <v>44</v>
      </c>
      <c r="X29" s="19" t="s">
        <v>45</v>
      </c>
      <c r="Y29" s="23" t="s">
        <v>194</v>
      </c>
      <c r="Z29" s="19"/>
    </row>
    <row r="30" s="3" customFormat="1" ht="36" hidden="1" customHeight="1" spans="1:26">
      <c r="A30" s="19" t="s">
        <v>28</v>
      </c>
      <c r="B30" s="19" t="s">
        <v>149</v>
      </c>
      <c r="C30" s="19" t="s">
        <v>64</v>
      </c>
      <c r="D30" s="19">
        <v>24</v>
      </c>
      <c r="E30" s="23" t="s">
        <v>195</v>
      </c>
      <c r="F30" s="23" t="s">
        <v>190</v>
      </c>
      <c r="G30" s="19">
        <v>26192</v>
      </c>
      <c r="H30" s="23" t="s">
        <v>196</v>
      </c>
      <c r="I30" s="19">
        <v>17000</v>
      </c>
      <c r="J30" s="38">
        <v>1600</v>
      </c>
      <c r="K30" s="19" t="s">
        <v>183</v>
      </c>
      <c r="L30" s="34"/>
      <c r="M30" s="42"/>
      <c r="N30" s="42"/>
      <c r="O30" s="36"/>
      <c r="P30" s="36"/>
      <c r="Q30" s="36"/>
      <c r="R30" s="23" t="s">
        <v>192</v>
      </c>
      <c r="S30" s="23" t="s">
        <v>54</v>
      </c>
      <c r="T30" s="23" t="s">
        <v>42</v>
      </c>
      <c r="U30" s="23" t="s">
        <v>197</v>
      </c>
      <c r="V30" s="34">
        <v>44348</v>
      </c>
      <c r="W30" s="19" t="s">
        <v>44</v>
      </c>
      <c r="X30" s="19" t="s">
        <v>45</v>
      </c>
      <c r="Y30" s="23" t="s">
        <v>198</v>
      </c>
      <c r="Z30" s="19"/>
    </row>
    <row r="31" s="3" customFormat="1" ht="60" hidden="1" customHeight="1" spans="1:26">
      <c r="A31" s="19" t="s">
        <v>28</v>
      </c>
      <c r="B31" s="19" t="s">
        <v>149</v>
      </c>
      <c r="C31" s="19" t="s">
        <v>199</v>
      </c>
      <c r="D31" s="19">
        <v>25</v>
      </c>
      <c r="E31" s="23" t="s">
        <v>200</v>
      </c>
      <c r="F31" s="23" t="s">
        <v>201</v>
      </c>
      <c r="G31" s="19">
        <v>69057</v>
      </c>
      <c r="H31" s="23" t="s">
        <v>202</v>
      </c>
      <c r="I31" s="19">
        <v>37500</v>
      </c>
      <c r="J31" s="38">
        <v>6000</v>
      </c>
      <c r="K31" s="19" t="s">
        <v>183</v>
      </c>
      <c r="L31" s="34"/>
      <c r="M31" s="42"/>
      <c r="N31" s="42"/>
      <c r="O31" s="36"/>
      <c r="P31" s="36"/>
      <c r="Q31" s="36"/>
      <c r="R31" s="23" t="s">
        <v>203</v>
      </c>
      <c r="S31" s="23" t="s">
        <v>54</v>
      </c>
      <c r="T31" s="23" t="s">
        <v>42</v>
      </c>
      <c r="U31" s="23" t="s">
        <v>204</v>
      </c>
      <c r="V31" s="34">
        <v>44774</v>
      </c>
      <c r="W31" s="19" t="s">
        <v>44</v>
      </c>
      <c r="X31" s="19" t="s">
        <v>45</v>
      </c>
      <c r="Y31" s="23" t="s">
        <v>205</v>
      </c>
      <c r="Z31" s="19"/>
    </row>
    <row r="32" s="3" customFormat="1" ht="36" hidden="1" customHeight="1" spans="1:26">
      <c r="A32" s="19" t="s">
        <v>28</v>
      </c>
      <c r="B32" s="19" t="s">
        <v>149</v>
      </c>
      <c r="C32" s="19" t="s">
        <v>150</v>
      </c>
      <c r="D32" s="19">
        <v>26</v>
      </c>
      <c r="E32" s="23" t="s">
        <v>206</v>
      </c>
      <c r="F32" s="23" t="s">
        <v>207</v>
      </c>
      <c r="G32" s="19">
        <v>22687.49</v>
      </c>
      <c r="H32" s="23" t="s">
        <v>208</v>
      </c>
      <c r="I32" s="19">
        <v>9300</v>
      </c>
      <c r="J32" s="38">
        <v>1000</v>
      </c>
      <c r="K32" s="19" t="s">
        <v>183</v>
      </c>
      <c r="L32" s="34"/>
      <c r="M32" s="42"/>
      <c r="N32" s="42"/>
      <c r="O32" s="36"/>
      <c r="P32" s="36"/>
      <c r="Q32" s="36"/>
      <c r="R32" s="23" t="s">
        <v>209</v>
      </c>
      <c r="S32" s="23" t="s">
        <v>210</v>
      </c>
      <c r="T32" s="23" t="s">
        <v>42</v>
      </c>
      <c r="U32" s="23" t="s">
        <v>211</v>
      </c>
      <c r="V32" s="34">
        <v>44621</v>
      </c>
      <c r="W32" s="19" t="s">
        <v>108</v>
      </c>
      <c r="X32" s="19" t="s">
        <v>45</v>
      </c>
      <c r="Y32" s="23" t="s">
        <v>212</v>
      </c>
      <c r="Z32" s="19"/>
    </row>
    <row r="33" s="3" customFormat="1" ht="36" hidden="1" customHeight="1" spans="1:26">
      <c r="A33" s="19" t="s">
        <v>28</v>
      </c>
      <c r="B33" s="19" t="s">
        <v>149</v>
      </c>
      <c r="C33" s="19" t="s">
        <v>188</v>
      </c>
      <c r="D33" s="19">
        <v>27</v>
      </c>
      <c r="E33" s="23" t="s">
        <v>213</v>
      </c>
      <c r="F33" s="23" t="s">
        <v>214</v>
      </c>
      <c r="G33" s="19">
        <v>30000</v>
      </c>
      <c r="H33" s="23" t="s">
        <v>215</v>
      </c>
      <c r="I33" s="19">
        <v>23000</v>
      </c>
      <c r="J33" s="38">
        <v>8000</v>
      </c>
      <c r="K33" s="19" t="s">
        <v>183</v>
      </c>
      <c r="L33" s="34"/>
      <c r="M33" s="42"/>
      <c r="N33" s="42"/>
      <c r="O33" s="36"/>
      <c r="P33" s="36"/>
      <c r="Q33" s="36"/>
      <c r="R33" s="23" t="s">
        <v>216</v>
      </c>
      <c r="S33" s="23" t="s">
        <v>217</v>
      </c>
      <c r="T33" s="23" t="s">
        <v>42</v>
      </c>
      <c r="U33" s="23" t="s">
        <v>218</v>
      </c>
      <c r="V33" s="34">
        <v>44652</v>
      </c>
      <c r="W33" s="19" t="s">
        <v>108</v>
      </c>
      <c r="X33" s="19" t="s">
        <v>45</v>
      </c>
      <c r="Y33" s="23" t="s">
        <v>219</v>
      </c>
      <c r="Z33" s="19"/>
    </row>
    <row r="34" s="3" customFormat="1" ht="48" hidden="1" customHeight="1" spans="1:26">
      <c r="A34" s="19" t="s">
        <v>28</v>
      </c>
      <c r="B34" s="19" t="s">
        <v>149</v>
      </c>
      <c r="C34" s="19" t="s">
        <v>102</v>
      </c>
      <c r="D34" s="19">
        <v>28</v>
      </c>
      <c r="E34" s="23" t="s">
        <v>220</v>
      </c>
      <c r="F34" s="23" t="s">
        <v>221</v>
      </c>
      <c r="G34" s="19">
        <v>188634.75</v>
      </c>
      <c r="H34" s="23" t="s">
        <v>222</v>
      </c>
      <c r="I34" s="19">
        <v>172500</v>
      </c>
      <c r="J34" s="38">
        <v>15000</v>
      </c>
      <c r="K34" s="19" t="s">
        <v>183</v>
      </c>
      <c r="L34" s="34"/>
      <c r="M34" s="42"/>
      <c r="N34" s="42"/>
      <c r="O34" s="36"/>
      <c r="P34" s="36"/>
      <c r="Q34" s="36"/>
      <c r="R34" s="23" t="s">
        <v>223</v>
      </c>
      <c r="S34" s="23" t="s">
        <v>224</v>
      </c>
      <c r="T34" s="23" t="s">
        <v>42</v>
      </c>
      <c r="U34" s="23" t="s">
        <v>225</v>
      </c>
      <c r="V34" s="34">
        <v>44531</v>
      </c>
      <c r="W34" s="19" t="s">
        <v>108</v>
      </c>
      <c r="X34" s="19" t="s">
        <v>45</v>
      </c>
      <c r="Y34" s="23" t="s">
        <v>109</v>
      </c>
      <c r="Z34" s="19"/>
    </row>
    <row r="35" s="3" customFormat="1" ht="36" hidden="1" customHeight="1" spans="1:26">
      <c r="A35" s="19"/>
      <c r="B35" s="19" t="s">
        <v>149</v>
      </c>
      <c r="C35" s="19" t="s">
        <v>150</v>
      </c>
      <c r="D35" s="19">
        <v>29</v>
      </c>
      <c r="E35" s="23" t="s">
        <v>226</v>
      </c>
      <c r="F35" s="23" t="s">
        <v>227</v>
      </c>
      <c r="G35" s="19">
        <v>14000</v>
      </c>
      <c r="H35" s="23" t="s">
        <v>228</v>
      </c>
      <c r="I35" s="19">
        <v>5300</v>
      </c>
      <c r="J35" s="38">
        <v>6000</v>
      </c>
      <c r="K35" s="19" t="s">
        <v>183</v>
      </c>
      <c r="L35" s="34"/>
      <c r="M35" s="42"/>
      <c r="N35" s="42"/>
      <c r="O35" s="36"/>
      <c r="P35" s="36"/>
      <c r="Q35" s="36"/>
      <c r="R35" s="23" t="s">
        <v>229</v>
      </c>
      <c r="S35" s="23" t="s">
        <v>230</v>
      </c>
      <c r="T35" s="23" t="s">
        <v>42</v>
      </c>
      <c r="U35" s="23" t="s">
        <v>231</v>
      </c>
      <c r="V35" s="34">
        <v>44621</v>
      </c>
      <c r="W35" s="19" t="s">
        <v>108</v>
      </c>
      <c r="X35" s="19" t="s">
        <v>45</v>
      </c>
      <c r="Y35" s="23" t="s">
        <v>232</v>
      </c>
      <c r="Z35" s="19"/>
    </row>
    <row r="36" s="3" customFormat="1" ht="84" hidden="1" customHeight="1" spans="1:26">
      <c r="A36" s="19"/>
      <c r="B36" s="19" t="s">
        <v>149</v>
      </c>
      <c r="C36" s="19" t="s">
        <v>110</v>
      </c>
      <c r="D36" s="19">
        <v>30</v>
      </c>
      <c r="E36" s="23" t="s">
        <v>233</v>
      </c>
      <c r="F36" s="23" t="s">
        <v>234</v>
      </c>
      <c r="G36" s="19">
        <v>15980.87</v>
      </c>
      <c r="H36" s="23" t="s">
        <v>235</v>
      </c>
      <c r="I36" s="19">
        <v>8981</v>
      </c>
      <c r="J36" s="38">
        <v>3000</v>
      </c>
      <c r="K36" s="19" t="s">
        <v>236</v>
      </c>
      <c r="L36" s="34"/>
      <c r="M36" s="42"/>
      <c r="N36" s="42"/>
      <c r="O36" s="36"/>
      <c r="P36" s="36"/>
      <c r="Q36" s="36"/>
      <c r="R36" s="23" t="s">
        <v>237</v>
      </c>
      <c r="S36" s="23" t="s">
        <v>238</v>
      </c>
      <c r="T36" s="23" t="s">
        <v>42</v>
      </c>
      <c r="U36" s="23" t="s">
        <v>239</v>
      </c>
      <c r="V36" s="34">
        <v>44986</v>
      </c>
      <c r="W36" s="19" t="s">
        <v>44</v>
      </c>
      <c r="X36" s="19" t="s">
        <v>45</v>
      </c>
      <c r="Y36" s="23" t="s">
        <v>240</v>
      </c>
      <c r="Z36" s="19"/>
    </row>
    <row r="37" s="3" customFormat="1" ht="48" hidden="1" customHeight="1" spans="1:26">
      <c r="A37" s="19"/>
      <c r="B37" s="19" t="s">
        <v>149</v>
      </c>
      <c r="C37" s="19" t="s">
        <v>241</v>
      </c>
      <c r="D37" s="19">
        <v>31</v>
      </c>
      <c r="E37" s="23" t="s">
        <v>242</v>
      </c>
      <c r="F37" s="23" t="s">
        <v>243</v>
      </c>
      <c r="G37" s="19">
        <v>25200</v>
      </c>
      <c r="H37" s="23" t="s">
        <v>244</v>
      </c>
      <c r="I37" s="19">
        <v>8100</v>
      </c>
      <c r="J37" s="38">
        <v>8000</v>
      </c>
      <c r="K37" s="19" t="s">
        <v>236</v>
      </c>
      <c r="L37" s="34"/>
      <c r="M37" s="42"/>
      <c r="N37" s="42"/>
      <c r="O37" s="36"/>
      <c r="P37" s="36"/>
      <c r="Q37" s="36"/>
      <c r="R37" s="23" t="s">
        <v>245</v>
      </c>
      <c r="S37" s="23" t="s">
        <v>246</v>
      </c>
      <c r="T37" s="23" t="s">
        <v>42</v>
      </c>
      <c r="U37" s="23" t="s">
        <v>247</v>
      </c>
      <c r="V37" s="34">
        <v>44256</v>
      </c>
      <c r="W37" s="19" t="s">
        <v>248</v>
      </c>
      <c r="X37" s="19" t="s">
        <v>45</v>
      </c>
      <c r="Y37" s="23" t="s">
        <v>249</v>
      </c>
      <c r="Z37" s="19"/>
    </row>
    <row r="38" s="3" customFormat="1" ht="24" hidden="1" customHeight="1" spans="1:26">
      <c r="A38" s="19"/>
      <c r="B38" s="19" t="s">
        <v>149</v>
      </c>
      <c r="C38" s="19" t="s">
        <v>30</v>
      </c>
      <c r="D38" s="19">
        <v>32</v>
      </c>
      <c r="E38" s="23" t="s">
        <v>250</v>
      </c>
      <c r="F38" s="23" t="s">
        <v>251</v>
      </c>
      <c r="G38" s="19">
        <v>12000</v>
      </c>
      <c r="H38" s="23" t="s">
        <v>252</v>
      </c>
      <c r="I38" s="19">
        <v>3350</v>
      </c>
      <c r="J38" s="38">
        <v>700</v>
      </c>
      <c r="K38" s="19" t="s">
        <v>236</v>
      </c>
      <c r="L38" s="34"/>
      <c r="M38" s="42"/>
      <c r="N38" s="42"/>
      <c r="O38" s="36"/>
      <c r="P38" s="36"/>
      <c r="Q38" s="36"/>
      <c r="R38" s="23" t="s">
        <v>253</v>
      </c>
      <c r="S38" s="23" t="s">
        <v>254</v>
      </c>
      <c r="T38" s="23" t="s">
        <v>42</v>
      </c>
      <c r="U38" s="23" t="s">
        <v>255</v>
      </c>
      <c r="V38" s="34">
        <v>44896</v>
      </c>
      <c r="W38" s="19" t="s">
        <v>108</v>
      </c>
      <c r="X38" s="19" t="s">
        <v>45</v>
      </c>
      <c r="Y38" s="23" t="s">
        <v>187</v>
      </c>
      <c r="Z38" s="19"/>
    </row>
    <row r="39" s="3" customFormat="1" ht="36" hidden="1" customHeight="1" spans="1:26">
      <c r="A39" s="19"/>
      <c r="B39" s="19" t="s">
        <v>149</v>
      </c>
      <c r="C39" s="19" t="s">
        <v>30</v>
      </c>
      <c r="D39" s="19">
        <v>33</v>
      </c>
      <c r="E39" s="23" t="s">
        <v>256</v>
      </c>
      <c r="F39" s="23" t="s">
        <v>257</v>
      </c>
      <c r="G39" s="19">
        <v>5100</v>
      </c>
      <c r="H39" s="23" t="s">
        <v>252</v>
      </c>
      <c r="I39" s="19">
        <v>1200</v>
      </c>
      <c r="J39" s="38">
        <v>600</v>
      </c>
      <c r="K39" s="19" t="s">
        <v>236</v>
      </c>
      <c r="L39" s="34"/>
      <c r="M39" s="42"/>
      <c r="N39" s="42"/>
      <c r="O39" s="36"/>
      <c r="P39" s="36"/>
      <c r="Q39" s="36"/>
      <c r="R39" s="23" t="s">
        <v>253</v>
      </c>
      <c r="S39" s="23" t="s">
        <v>258</v>
      </c>
      <c r="T39" s="23" t="s">
        <v>42</v>
      </c>
      <c r="U39" s="23" t="s">
        <v>259</v>
      </c>
      <c r="V39" s="34">
        <v>45078</v>
      </c>
      <c r="W39" s="19" t="s">
        <v>108</v>
      </c>
      <c r="X39" s="19" t="s">
        <v>45</v>
      </c>
      <c r="Y39" s="23" t="s">
        <v>260</v>
      </c>
      <c r="Z39" s="19"/>
    </row>
    <row r="40" s="3" customFormat="1" ht="192" hidden="1" customHeight="1" spans="1:26">
      <c r="A40" s="19"/>
      <c r="B40" s="19" t="s">
        <v>149</v>
      </c>
      <c r="C40" s="19" t="s">
        <v>261</v>
      </c>
      <c r="D40" s="19">
        <v>34</v>
      </c>
      <c r="E40" s="23" t="s">
        <v>262</v>
      </c>
      <c r="F40" s="23" t="s">
        <v>263</v>
      </c>
      <c r="G40" s="19">
        <v>16800</v>
      </c>
      <c r="H40" s="23" t="s">
        <v>264</v>
      </c>
      <c r="I40" s="19">
        <v>6600</v>
      </c>
      <c r="J40" s="38">
        <v>6000</v>
      </c>
      <c r="K40" s="19" t="s">
        <v>236</v>
      </c>
      <c r="L40" s="34"/>
      <c r="M40" s="42"/>
      <c r="N40" s="42"/>
      <c r="O40" s="36"/>
      <c r="P40" s="36"/>
      <c r="Q40" s="36"/>
      <c r="R40" s="23" t="s">
        <v>237</v>
      </c>
      <c r="S40" s="23" t="s">
        <v>265</v>
      </c>
      <c r="T40" s="23" t="s">
        <v>42</v>
      </c>
      <c r="U40" s="23" t="s">
        <v>266</v>
      </c>
      <c r="V40" s="34" t="s">
        <v>267</v>
      </c>
      <c r="W40" s="19" t="s">
        <v>248</v>
      </c>
      <c r="X40" s="19" t="s">
        <v>45</v>
      </c>
      <c r="Y40" s="23" t="s">
        <v>268</v>
      </c>
      <c r="Z40" s="19"/>
    </row>
    <row r="41" s="3" customFormat="1" ht="144" hidden="1" customHeight="1" spans="1:26">
      <c r="A41" s="19"/>
      <c r="B41" s="19" t="s">
        <v>149</v>
      </c>
      <c r="C41" s="19" t="s">
        <v>269</v>
      </c>
      <c r="D41" s="19">
        <v>35</v>
      </c>
      <c r="E41" s="23" t="s">
        <v>270</v>
      </c>
      <c r="F41" s="23" t="s">
        <v>271</v>
      </c>
      <c r="G41" s="19">
        <v>8045.09</v>
      </c>
      <c r="H41" s="23" t="s">
        <v>272</v>
      </c>
      <c r="I41" s="19">
        <v>2700</v>
      </c>
      <c r="J41" s="38">
        <v>1500</v>
      </c>
      <c r="K41" s="19" t="s">
        <v>236</v>
      </c>
      <c r="L41" s="34"/>
      <c r="M41" s="42"/>
      <c r="N41" s="42"/>
      <c r="O41" s="36"/>
      <c r="P41" s="36"/>
      <c r="Q41" s="36"/>
      <c r="R41" s="23" t="s">
        <v>273</v>
      </c>
      <c r="S41" s="23" t="s">
        <v>274</v>
      </c>
      <c r="T41" s="23" t="s">
        <v>42</v>
      </c>
      <c r="U41" s="23" t="s">
        <v>275</v>
      </c>
      <c r="V41" s="34">
        <v>44531</v>
      </c>
      <c r="W41" s="19" t="s">
        <v>44</v>
      </c>
      <c r="X41" s="19" t="s">
        <v>45</v>
      </c>
      <c r="Y41" s="23" t="s">
        <v>276</v>
      </c>
      <c r="Z41" s="19"/>
    </row>
    <row r="42" s="3" customFormat="1" ht="24" hidden="1" customHeight="1" spans="1:26">
      <c r="A42" s="19"/>
      <c r="B42" s="19" t="s">
        <v>149</v>
      </c>
      <c r="C42" s="19" t="s">
        <v>30</v>
      </c>
      <c r="D42" s="19">
        <v>36</v>
      </c>
      <c r="E42" s="23" t="s">
        <v>277</v>
      </c>
      <c r="F42" s="23" t="s">
        <v>278</v>
      </c>
      <c r="G42" s="19">
        <v>6800</v>
      </c>
      <c r="H42" s="23" t="s">
        <v>252</v>
      </c>
      <c r="I42" s="19">
        <v>1400</v>
      </c>
      <c r="J42" s="38">
        <v>500</v>
      </c>
      <c r="K42" s="19" t="s">
        <v>236</v>
      </c>
      <c r="L42" s="34"/>
      <c r="M42" s="42"/>
      <c r="N42" s="42"/>
      <c r="O42" s="36"/>
      <c r="P42" s="36"/>
      <c r="Q42" s="36"/>
      <c r="R42" s="23" t="s">
        <v>253</v>
      </c>
      <c r="S42" s="23" t="s">
        <v>279</v>
      </c>
      <c r="T42" s="23" t="s">
        <v>42</v>
      </c>
      <c r="U42" s="23" t="s">
        <v>280</v>
      </c>
      <c r="V42" s="34">
        <v>44835</v>
      </c>
      <c r="W42" s="19" t="s">
        <v>108</v>
      </c>
      <c r="X42" s="19" t="s">
        <v>45</v>
      </c>
      <c r="Y42" s="23" t="s">
        <v>281</v>
      </c>
      <c r="Z42" s="19"/>
    </row>
    <row r="43" s="3" customFormat="1" ht="36" hidden="1" customHeight="1" spans="1:26">
      <c r="A43" s="19" t="s">
        <v>28</v>
      </c>
      <c r="B43" s="19" t="s">
        <v>149</v>
      </c>
      <c r="C43" s="19" t="s">
        <v>71</v>
      </c>
      <c r="D43" s="19">
        <v>37</v>
      </c>
      <c r="E43" s="23" t="s">
        <v>282</v>
      </c>
      <c r="F43" s="23" t="s">
        <v>283</v>
      </c>
      <c r="G43" s="19">
        <v>400000</v>
      </c>
      <c r="H43" s="23" t="s">
        <v>284</v>
      </c>
      <c r="I43" s="19">
        <v>89000</v>
      </c>
      <c r="J43" s="38">
        <v>2000</v>
      </c>
      <c r="K43" s="19" t="s">
        <v>236</v>
      </c>
      <c r="L43" s="34"/>
      <c r="M43" s="42"/>
      <c r="N43" s="42"/>
      <c r="O43" s="36"/>
      <c r="P43" s="36"/>
      <c r="Q43" s="36"/>
      <c r="R43" s="23" t="s">
        <v>285</v>
      </c>
      <c r="S43" s="23" t="s">
        <v>286</v>
      </c>
      <c r="T43" s="23" t="s">
        <v>42</v>
      </c>
      <c r="U43" s="23" t="s">
        <v>287</v>
      </c>
      <c r="V43" s="34">
        <v>44136</v>
      </c>
      <c r="W43" s="19" t="s">
        <v>108</v>
      </c>
      <c r="X43" s="19" t="s">
        <v>45</v>
      </c>
      <c r="Y43" s="23" t="s">
        <v>288</v>
      </c>
      <c r="Z43" s="19"/>
    </row>
    <row r="44" s="3" customFormat="1" ht="36" hidden="1" customHeight="1" spans="1:26">
      <c r="A44" s="19" t="s">
        <v>28</v>
      </c>
      <c r="B44" s="19" t="s">
        <v>149</v>
      </c>
      <c r="C44" s="19" t="s">
        <v>188</v>
      </c>
      <c r="D44" s="19">
        <v>38</v>
      </c>
      <c r="E44" s="23" t="s">
        <v>289</v>
      </c>
      <c r="F44" s="23" t="s">
        <v>290</v>
      </c>
      <c r="G44" s="19">
        <v>200000</v>
      </c>
      <c r="H44" s="23" t="s">
        <v>291</v>
      </c>
      <c r="I44" s="19">
        <v>82000</v>
      </c>
      <c r="J44" s="38">
        <v>10000</v>
      </c>
      <c r="K44" s="19" t="s">
        <v>292</v>
      </c>
      <c r="L44" s="34"/>
      <c r="M44" s="42"/>
      <c r="N44" s="42"/>
      <c r="O44" s="36"/>
      <c r="P44" s="36"/>
      <c r="Q44" s="36"/>
      <c r="R44" s="23" t="s">
        <v>293</v>
      </c>
      <c r="S44" s="23" t="s">
        <v>54</v>
      </c>
      <c r="T44" s="23" t="s">
        <v>42</v>
      </c>
      <c r="U44" s="23" t="s">
        <v>294</v>
      </c>
      <c r="V44" s="34">
        <v>44013</v>
      </c>
      <c r="W44" s="19" t="s">
        <v>248</v>
      </c>
      <c r="X44" s="19" t="s">
        <v>45</v>
      </c>
      <c r="Y44" s="23" t="s">
        <v>295</v>
      </c>
      <c r="Z44" s="19"/>
    </row>
    <row r="45" s="3" customFormat="1" ht="48" hidden="1" customHeight="1" spans="1:26">
      <c r="A45" s="19" t="s">
        <v>28</v>
      </c>
      <c r="B45" s="19" t="s">
        <v>149</v>
      </c>
      <c r="C45" s="19" t="s">
        <v>296</v>
      </c>
      <c r="D45" s="19">
        <v>39</v>
      </c>
      <c r="E45" s="23" t="s">
        <v>297</v>
      </c>
      <c r="F45" s="23" t="s">
        <v>298</v>
      </c>
      <c r="G45" s="19">
        <v>128000</v>
      </c>
      <c r="H45" s="23" t="s">
        <v>299</v>
      </c>
      <c r="I45" s="19">
        <v>54600</v>
      </c>
      <c r="J45" s="38">
        <v>1000</v>
      </c>
      <c r="K45" s="19" t="s">
        <v>292</v>
      </c>
      <c r="L45" s="34"/>
      <c r="M45" s="42"/>
      <c r="N45" s="42"/>
      <c r="O45" s="36"/>
      <c r="P45" s="36"/>
      <c r="Q45" s="36"/>
      <c r="R45" s="23" t="s">
        <v>300</v>
      </c>
      <c r="S45" s="23" t="s">
        <v>301</v>
      </c>
      <c r="T45" s="23" t="s">
        <v>42</v>
      </c>
      <c r="U45" s="23" t="s">
        <v>302</v>
      </c>
      <c r="V45" s="34">
        <v>43647</v>
      </c>
      <c r="W45" s="19" t="s">
        <v>108</v>
      </c>
      <c r="X45" s="19" t="s">
        <v>45</v>
      </c>
      <c r="Y45" s="23" t="s">
        <v>303</v>
      </c>
      <c r="Z45" s="19"/>
    </row>
    <row r="46" s="3" customFormat="1" ht="48" hidden="1" customHeight="1" spans="1:26">
      <c r="A46" s="19" t="s">
        <v>28</v>
      </c>
      <c r="B46" s="19" t="s">
        <v>149</v>
      </c>
      <c r="C46" s="19" t="s">
        <v>150</v>
      </c>
      <c r="D46" s="19">
        <v>40</v>
      </c>
      <c r="E46" s="23" t="s">
        <v>304</v>
      </c>
      <c r="F46" s="23" t="s">
        <v>305</v>
      </c>
      <c r="G46" s="19">
        <v>200000</v>
      </c>
      <c r="H46" s="23" t="s">
        <v>306</v>
      </c>
      <c r="I46" s="19">
        <v>87800</v>
      </c>
      <c r="J46" s="38">
        <v>5000</v>
      </c>
      <c r="K46" s="19" t="s">
        <v>292</v>
      </c>
      <c r="L46" s="34"/>
      <c r="M46" s="42"/>
      <c r="N46" s="42"/>
      <c r="O46" s="36"/>
      <c r="P46" s="36"/>
      <c r="Q46" s="36"/>
      <c r="R46" s="23" t="s">
        <v>307</v>
      </c>
      <c r="S46" s="23" t="s">
        <v>308</v>
      </c>
      <c r="T46" s="23" t="s">
        <v>42</v>
      </c>
      <c r="U46" s="23" t="s">
        <v>309</v>
      </c>
      <c r="V46" s="34">
        <v>43891</v>
      </c>
      <c r="W46" s="19" t="s">
        <v>108</v>
      </c>
      <c r="X46" s="19" t="s">
        <v>45</v>
      </c>
      <c r="Y46" s="23" t="s">
        <v>310</v>
      </c>
      <c r="Z46" s="19"/>
    </row>
    <row r="47" s="3" customFormat="1" ht="36" hidden="1" customHeight="1" spans="1:26">
      <c r="A47" s="19" t="s">
        <v>28</v>
      </c>
      <c r="B47" s="19" t="s">
        <v>149</v>
      </c>
      <c r="C47" s="19" t="s">
        <v>47</v>
      </c>
      <c r="D47" s="19">
        <v>41</v>
      </c>
      <c r="E47" s="23" t="s">
        <v>311</v>
      </c>
      <c r="F47" s="23" t="s">
        <v>312</v>
      </c>
      <c r="G47" s="19">
        <v>33842.43</v>
      </c>
      <c r="H47" s="23" t="s">
        <v>313</v>
      </c>
      <c r="I47" s="19">
        <v>32000</v>
      </c>
      <c r="J47" s="38">
        <v>2500</v>
      </c>
      <c r="K47" s="19" t="s">
        <v>236</v>
      </c>
      <c r="L47" s="34"/>
      <c r="M47" s="42"/>
      <c r="N47" s="42"/>
      <c r="O47" s="36"/>
      <c r="P47" s="36"/>
      <c r="Q47" s="36"/>
      <c r="R47" s="23" t="s">
        <v>314</v>
      </c>
      <c r="S47" s="23" t="s">
        <v>315</v>
      </c>
      <c r="T47" s="23" t="s">
        <v>42</v>
      </c>
      <c r="U47" s="23" t="s">
        <v>316</v>
      </c>
      <c r="V47" s="34">
        <v>44440</v>
      </c>
      <c r="W47" s="19" t="s">
        <v>44</v>
      </c>
      <c r="X47" s="19" t="s">
        <v>45</v>
      </c>
      <c r="Y47" s="23" t="s">
        <v>317</v>
      </c>
      <c r="Z47" s="19"/>
    </row>
    <row r="48" s="3" customFormat="1" ht="60" hidden="1" customHeight="1" spans="1:26">
      <c r="A48" s="19" t="s">
        <v>28</v>
      </c>
      <c r="B48" s="19" t="s">
        <v>149</v>
      </c>
      <c r="C48" s="19" t="s">
        <v>30</v>
      </c>
      <c r="D48" s="19">
        <v>42</v>
      </c>
      <c r="E48" s="23" t="s">
        <v>318</v>
      </c>
      <c r="F48" s="23" t="s">
        <v>319</v>
      </c>
      <c r="G48" s="19">
        <v>200000</v>
      </c>
      <c r="H48" s="23" t="s">
        <v>320</v>
      </c>
      <c r="I48" s="19">
        <v>58000</v>
      </c>
      <c r="J48" s="38">
        <v>2000</v>
      </c>
      <c r="K48" s="19" t="s">
        <v>236</v>
      </c>
      <c r="L48" s="34"/>
      <c r="M48" s="42"/>
      <c r="N48" s="42"/>
      <c r="O48" s="36"/>
      <c r="P48" s="36"/>
      <c r="Q48" s="36"/>
      <c r="R48" s="23" t="s">
        <v>321</v>
      </c>
      <c r="S48" s="23" t="s">
        <v>54</v>
      </c>
      <c r="T48" s="23" t="s">
        <v>42</v>
      </c>
      <c r="U48" s="23" t="s">
        <v>322</v>
      </c>
      <c r="V48" s="34">
        <v>44197</v>
      </c>
      <c r="W48" s="19" t="s">
        <v>44</v>
      </c>
      <c r="X48" s="19" t="s">
        <v>45</v>
      </c>
      <c r="Y48" s="23" t="s">
        <v>323</v>
      </c>
      <c r="Z48" s="19"/>
    </row>
    <row r="49" s="3" customFormat="1" ht="36" hidden="1" customHeight="1" spans="1:26">
      <c r="A49" s="19" t="s">
        <v>28</v>
      </c>
      <c r="B49" s="19" t="s">
        <v>149</v>
      </c>
      <c r="C49" s="19" t="s">
        <v>71</v>
      </c>
      <c r="D49" s="19">
        <v>43</v>
      </c>
      <c r="E49" s="23" t="s">
        <v>324</v>
      </c>
      <c r="F49" s="23" t="s">
        <v>325</v>
      </c>
      <c r="G49" s="19">
        <v>30837.3</v>
      </c>
      <c r="H49" s="23" t="s">
        <v>326</v>
      </c>
      <c r="I49" s="19">
        <v>23900</v>
      </c>
      <c r="J49" s="38">
        <v>1500</v>
      </c>
      <c r="K49" s="19" t="s">
        <v>236</v>
      </c>
      <c r="L49" s="34"/>
      <c r="M49" s="42"/>
      <c r="N49" s="42"/>
      <c r="O49" s="36"/>
      <c r="P49" s="36"/>
      <c r="Q49" s="36"/>
      <c r="R49" s="23" t="s">
        <v>327</v>
      </c>
      <c r="S49" s="23" t="s">
        <v>41</v>
      </c>
      <c r="T49" s="23" t="s">
        <v>42</v>
      </c>
      <c r="U49" s="23" t="s">
        <v>328</v>
      </c>
      <c r="V49" s="34">
        <v>44440</v>
      </c>
      <c r="W49" s="19" t="s">
        <v>44</v>
      </c>
      <c r="X49" s="19" t="s">
        <v>45</v>
      </c>
      <c r="Y49" s="23" t="s">
        <v>329</v>
      </c>
      <c r="Z49" s="19"/>
    </row>
    <row r="50" s="3" customFormat="1" ht="168" hidden="1" customHeight="1" spans="1:26">
      <c r="A50" s="19" t="s">
        <v>330</v>
      </c>
      <c r="B50" s="19" t="s">
        <v>149</v>
      </c>
      <c r="C50" s="19" t="s">
        <v>269</v>
      </c>
      <c r="D50" s="19">
        <v>44</v>
      </c>
      <c r="E50" s="23" t="s">
        <v>331</v>
      </c>
      <c r="F50" s="23" t="s">
        <v>332</v>
      </c>
      <c r="G50" s="19">
        <v>817000</v>
      </c>
      <c r="H50" s="23" t="s">
        <v>333</v>
      </c>
      <c r="I50" s="19">
        <v>130000</v>
      </c>
      <c r="J50" s="38">
        <v>50000</v>
      </c>
      <c r="K50" s="19" t="s">
        <v>236</v>
      </c>
      <c r="L50" s="34"/>
      <c r="M50" s="42"/>
      <c r="N50" s="42"/>
      <c r="O50" s="36"/>
      <c r="P50" s="36"/>
      <c r="Q50" s="36"/>
      <c r="R50" s="23" t="s">
        <v>334</v>
      </c>
      <c r="S50" s="23" t="s">
        <v>335</v>
      </c>
      <c r="T50" s="23" t="s">
        <v>42</v>
      </c>
      <c r="U50" s="23" t="s">
        <v>336</v>
      </c>
      <c r="V50" s="34">
        <v>44743</v>
      </c>
      <c r="W50" s="19" t="s">
        <v>44</v>
      </c>
      <c r="X50" s="19" t="s">
        <v>45</v>
      </c>
      <c r="Y50" s="23" t="s">
        <v>337</v>
      </c>
      <c r="Z50" s="19"/>
    </row>
    <row r="51" s="3" customFormat="1" ht="72" hidden="1" customHeight="1" spans="1:26">
      <c r="A51" s="19"/>
      <c r="B51" s="19" t="s">
        <v>149</v>
      </c>
      <c r="C51" s="19" t="s">
        <v>338</v>
      </c>
      <c r="D51" s="19">
        <v>45</v>
      </c>
      <c r="E51" s="23" t="s">
        <v>339</v>
      </c>
      <c r="F51" s="23" t="s">
        <v>340</v>
      </c>
      <c r="G51" s="19">
        <v>127647</v>
      </c>
      <c r="H51" s="23" t="s">
        <v>341</v>
      </c>
      <c r="I51" s="19">
        <v>36500</v>
      </c>
      <c r="J51" s="38">
        <v>15000</v>
      </c>
      <c r="K51" s="19" t="s">
        <v>236</v>
      </c>
      <c r="L51" s="34"/>
      <c r="M51" s="42"/>
      <c r="N51" s="42"/>
      <c r="O51" s="36"/>
      <c r="P51" s="36"/>
      <c r="Q51" s="36"/>
      <c r="R51" s="23" t="s">
        <v>342</v>
      </c>
      <c r="S51" s="23" t="s">
        <v>343</v>
      </c>
      <c r="T51" s="23" t="s">
        <v>42</v>
      </c>
      <c r="U51" s="23" t="s">
        <v>344</v>
      </c>
      <c r="V51" s="34" t="s">
        <v>345</v>
      </c>
      <c r="W51" s="19" t="s">
        <v>44</v>
      </c>
      <c r="X51" s="19" t="s">
        <v>45</v>
      </c>
      <c r="Y51" s="23" t="s">
        <v>346</v>
      </c>
      <c r="Z51" s="19"/>
    </row>
    <row r="52" s="3" customFormat="1" ht="24" hidden="1" customHeight="1" spans="1:26">
      <c r="A52" s="19"/>
      <c r="B52" s="19" t="s">
        <v>149</v>
      </c>
      <c r="C52" s="19" t="s">
        <v>71</v>
      </c>
      <c r="D52" s="19">
        <v>46</v>
      </c>
      <c r="E52" s="23" t="s">
        <v>347</v>
      </c>
      <c r="F52" s="23" t="s">
        <v>348</v>
      </c>
      <c r="G52" s="19">
        <v>12000</v>
      </c>
      <c r="H52" s="23" t="s">
        <v>349</v>
      </c>
      <c r="I52" s="19">
        <v>2200</v>
      </c>
      <c r="J52" s="38">
        <v>7000</v>
      </c>
      <c r="K52" s="19" t="s">
        <v>236</v>
      </c>
      <c r="L52" s="34"/>
      <c r="M52" s="42"/>
      <c r="N52" s="42"/>
      <c r="O52" s="36"/>
      <c r="P52" s="36"/>
      <c r="Q52" s="36"/>
      <c r="R52" s="23" t="s">
        <v>350</v>
      </c>
      <c r="S52" s="23" t="s">
        <v>351</v>
      </c>
      <c r="T52" s="23" t="s">
        <v>42</v>
      </c>
      <c r="U52" s="23" t="s">
        <v>352</v>
      </c>
      <c r="V52" s="34">
        <v>44562</v>
      </c>
      <c r="W52" s="19" t="s">
        <v>108</v>
      </c>
      <c r="X52" s="19" t="s">
        <v>45</v>
      </c>
      <c r="Y52" s="23" t="s">
        <v>353</v>
      </c>
      <c r="Z52" s="19"/>
    </row>
    <row r="53" s="3" customFormat="1" ht="36" hidden="1" customHeight="1" spans="1:26">
      <c r="A53" s="19"/>
      <c r="B53" s="19" t="s">
        <v>149</v>
      </c>
      <c r="C53" s="19" t="s">
        <v>71</v>
      </c>
      <c r="D53" s="19">
        <v>47</v>
      </c>
      <c r="E53" s="23" t="s">
        <v>354</v>
      </c>
      <c r="F53" s="23" t="s">
        <v>355</v>
      </c>
      <c r="G53" s="19">
        <v>40818</v>
      </c>
      <c r="H53" s="23" t="s">
        <v>356</v>
      </c>
      <c r="I53" s="19">
        <v>14000</v>
      </c>
      <c r="J53" s="38">
        <v>6000</v>
      </c>
      <c r="K53" s="19" t="s">
        <v>236</v>
      </c>
      <c r="L53" s="34"/>
      <c r="M53" s="42"/>
      <c r="N53" s="42"/>
      <c r="O53" s="36"/>
      <c r="P53" s="36"/>
      <c r="Q53" s="36"/>
      <c r="R53" s="23" t="s">
        <v>253</v>
      </c>
      <c r="S53" s="23" t="s">
        <v>357</v>
      </c>
      <c r="T53" s="23" t="s">
        <v>42</v>
      </c>
      <c r="U53" s="23" t="s">
        <v>358</v>
      </c>
      <c r="V53" s="34">
        <v>44652</v>
      </c>
      <c r="W53" s="19" t="s">
        <v>108</v>
      </c>
      <c r="X53" s="19" t="s">
        <v>45</v>
      </c>
      <c r="Y53" s="23" t="s">
        <v>359</v>
      </c>
      <c r="Z53" s="19"/>
    </row>
    <row r="54" s="3" customFormat="1" ht="60" hidden="1" customHeight="1" spans="1:26">
      <c r="A54" s="19"/>
      <c r="B54" s="19" t="s">
        <v>149</v>
      </c>
      <c r="C54" s="19" t="s">
        <v>71</v>
      </c>
      <c r="D54" s="19">
        <v>48</v>
      </c>
      <c r="E54" s="23" t="s">
        <v>360</v>
      </c>
      <c r="F54" s="23" t="s">
        <v>361</v>
      </c>
      <c r="G54" s="19">
        <v>6612</v>
      </c>
      <c r="H54" s="23" t="s">
        <v>356</v>
      </c>
      <c r="I54" s="19">
        <v>2300</v>
      </c>
      <c r="J54" s="38">
        <v>3000</v>
      </c>
      <c r="K54" s="19" t="s">
        <v>236</v>
      </c>
      <c r="L54" s="34"/>
      <c r="M54" s="42"/>
      <c r="N54" s="42"/>
      <c r="O54" s="36"/>
      <c r="P54" s="36"/>
      <c r="Q54" s="36"/>
      <c r="R54" s="23" t="s">
        <v>253</v>
      </c>
      <c r="S54" s="23" t="s">
        <v>362</v>
      </c>
      <c r="T54" s="23" t="s">
        <v>42</v>
      </c>
      <c r="U54" s="23" t="s">
        <v>363</v>
      </c>
      <c r="V54" s="34">
        <v>44958</v>
      </c>
      <c r="W54" s="19" t="s">
        <v>108</v>
      </c>
      <c r="X54" s="19" t="s">
        <v>45</v>
      </c>
      <c r="Y54" s="23" t="s">
        <v>359</v>
      </c>
      <c r="Z54" s="19"/>
    </row>
    <row r="55" s="3" customFormat="1" ht="60" hidden="1" customHeight="1" spans="1:26">
      <c r="A55" s="19"/>
      <c r="B55" s="19" t="s">
        <v>149</v>
      </c>
      <c r="C55" s="19" t="s">
        <v>71</v>
      </c>
      <c r="D55" s="19">
        <v>49</v>
      </c>
      <c r="E55" s="23" t="s">
        <v>364</v>
      </c>
      <c r="F55" s="23" t="s">
        <v>365</v>
      </c>
      <c r="G55" s="19">
        <v>5645</v>
      </c>
      <c r="H55" s="23" t="s">
        <v>356</v>
      </c>
      <c r="I55" s="19">
        <v>2250</v>
      </c>
      <c r="J55" s="38">
        <v>2500</v>
      </c>
      <c r="K55" s="19" t="s">
        <v>236</v>
      </c>
      <c r="L55" s="34"/>
      <c r="M55" s="42"/>
      <c r="N55" s="42"/>
      <c r="O55" s="36"/>
      <c r="P55" s="36"/>
      <c r="Q55" s="36"/>
      <c r="R55" s="23" t="s">
        <v>253</v>
      </c>
      <c r="S55" s="23" t="s">
        <v>362</v>
      </c>
      <c r="T55" s="23" t="s">
        <v>42</v>
      </c>
      <c r="U55" s="23" t="s">
        <v>366</v>
      </c>
      <c r="V55" s="34">
        <v>44958</v>
      </c>
      <c r="W55" s="19" t="s">
        <v>108</v>
      </c>
      <c r="X55" s="19" t="s">
        <v>45</v>
      </c>
      <c r="Y55" s="23" t="s">
        <v>359</v>
      </c>
      <c r="Z55" s="19"/>
    </row>
    <row r="56" s="3" customFormat="1" ht="36" hidden="1" customHeight="1" spans="1:26">
      <c r="A56" s="19" t="s">
        <v>367</v>
      </c>
      <c r="B56" s="19" t="s">
        <v>149</v>
      </c>
      <c r="C56" s="19" t="s">
        <v>47</v>
      </c>
      <c r="D56" s="19">
        <v>50</v>
      </c>
      <c r="E56" s="23" t="s">
        <v>368</v>
      </c>
      <c r="F56" s="23" t="s">
        <v>369</v>
      </c>
      <c r="G56" s="19">
        <v>73001.65</v>
      </c>
      <c r="H56" s="23" t="s">
        <v>356</v>
      </c>
      <c r="I56" s="19">
        <v>41441</v>
      </c>
      <c r="J56" s="38">
        <v>9000</v>
      </c>
      <c r="K56" s="19" t="s">
        <v>236</v>
      </c>
      <c r="L56" s="34"/>
      <c r="M56" s="42"/>
      <c r="N56" s="42"/>
      <c r="O56" s="36"/>
      <c r="P56" s="36"/>
      <c r="Q56" s="36"/>
      <c r="R56" s="23" t="s">
        <v>370</v>
      </c>
      <c r="S56" s="23" t="s">
        <v>371</v>
      </c>
      <c r="T56" s="23" t="s">
        <v>42</v>
      </c>
      <c r="U56" s="23" t="s">
        <v>372</v>
      </c>
      <c r="V56" s="34">
        <v>44105</v>
      </c>
      <c r="W56" s="19" t="s">
        <v>108</v>
      </c>
      <c r="X56" s="19" t="s">
        <v>45</v>
      </c>
      <c r="Y56" s="23" t="s">
        <v>373</v>
      </c>
      <c r="Z56" s="19"/>
    </row>
    <row r="57" s="3" customFormat="1" ht="48" hidden="1" customHeight="1" spans="1:26">
      <c r="A57" s="19"/>
      <c r="B57" s="19" t="s">
        <v>149</v>
      </c>
      <c r="C57" s="19" t="s">
        <v>30</v>
      </c>
      <c r="D57" s="19">
        <v>51</v>
      </c>
      <c r="E57" s="23" t="s">
        <v>374</v>
      </c>
      <c r="F57" s="23" t="s">
        <v>375</v>
      </c>
      <c r="G57" s="19">
        <v>6000</v>
      </c>
      <c r="H57" s="23" t="s">
        <v>376</v>
      </c>
      <c r="I57" s="19">
        <v>2350</v>
      </c>
      <c r="J57" s="38">
        <v>600</v>
      </c>
      <c r="K57" s="19" t="s">
        <v>236</v>
      </c>
      <c r="L57" s="34"/>
      <c r="M57" s="42"/>
      <c r="N57" s="42"/>
      <c r="O57" s="36"/>
      <c r="P57" s="36"/>
      <c r="Q57" s="36"/>
      <c r="R57" s="23" t="s">
        <v>377</v>
      </c>
      <c r="S57" s="23" t="s">
        <v>378</v>
      </c>
      <c r="T57" s="23" t="s">
        <v>42</v>
      </c>
      <c r="U57" s="23" t="s">
        <v>379</v>
      </c>
      <c r="V57" s="34">
        <v>44228</v>
      </c>
      <c r="W57" s="19" t="s">
        <v>108</v>
      </c>
      <c r="X57" s="19" t="s">
        <v>45</v>
      </c>
      <c r="Y57" s="23" t="s">
        <v>380</v>
      </c>
      <c r="Z57" s="19"/>
    </row>
    <row r="58" s="3" customFormat="1" ht="36" hidden="1" customHeight="1" spans="1:26">
      <c r="A58" s="19"/>
      <c r="B58" s="19" t="s">
        <v>149</v>
      </c>
      <c r="C58" s="19" t="s">
        <v>30</v>
      </c>
      <c r="D58" s="19">
        <v>52</v>
      </c>
      <c r="E58" s="23" t="s">
        <v>381</v>
      </c>
      <c r="F58" s="23" t="s">
        <v>382</v>
      </c>
      <c r="G58" s="19">
        <v>23000</v>
      </c>
      <c r="H58" s="23" t="s">
        <v>383</v>
      </c>
      <c r="I58" s="19">
        <v>14000</v>
      </c>
      <c r="J58" s="38">
        <v>5000</v>
      </c>
      <c r="K58" s="19" t="s">
        <v>183</v>
      </c>
      <c r="L58" s="34"/>
      <c r="M58" s="42"/>
      <c r="N58" s="42"/>
      <c r="O58" s="36"/>
      <c r="P58" s="36"/>
      <c r="Q58" s="36"/>
      <c r="R58" s="23" t="s">
        <v>384</v>
      </c>
      <c r="S58" s="23" t="s">
        <v>385</v>
      </c>
      <c r="T58" s="23" t="s">
        <v>42</v>
      </c>
      <c r="U58" s="23" t="s">
        <v>386</v>
      </c>
      <c r="V58" s="34">
        <v>43556</v>
      </c>
      <c r="W58" s="19" t="s">
        <v>248</v>
      </c>
      <c r="X58" s="19" t="s">
        <v>45</v>
      </c>
      <c r="Y58" s="23" t="s">
        <v>387</v>
      </c>
      <c r="Z58" s="19"/>
    </row>
    <row r="59" s="3" customFormat="1" ht="156" hidden="1" customHeight="1" spans="1:26">
      <c r="A59" s="19"/>
      <c r="B59" s="19" t="s">
        <v>149</v>
      </c>
      <c r="C59" s="19" t="s">
        <v>388</v>
      </c>
      <c r="D59" s="19">
        <v>53</v>
      </c>
      <c r="E59" s="23" t="s">
        <v>389</v>
      </c>
      <c r="F59" s="23" t="s">
        <v>390</v>
      </c>
      <c r="G59" s="19">
        <v>5652.28</v>
      </c>
      <c r="H59" s="23" t="s">
        <v>391</v>
      </c>
      <c r="I59" s="19">
        <v>2650</v>
      </c>
      <c r="J59" s="38">
        <v>2000</v>
      </c>
      <c r="K59" s="19" t="s">
        <v>236</v>
      </c>
      <c r="L59" s="34"/>
      <c r="M59" s="42"/>
      <c r="N59" s="42"/>
      <c r="O59" s="36"/>
      <c r="P59" s="36"/>
      <c r="Q59" s="36"/>
      <c r="R59" s="23" t="s">
        <v>392</v>
      </c>
      <c r="S59" s="23" t="s">
        <v>393</v>
      </c>
      <c r="T59" s="23" t="s">
        <v>42</v>
      </c>
      <c r="U59" s="23" t="s">
        <v>394</v>
      </c>
      <c r="V59" s="34">
        <v>43770</v>
      </c>
      <c r="W59" s="19" t="s">
        <v>44</v>
      </c>
      <c r="X59" s="19" t="s">
        <v>45</v>
      </c>
      <c r="Y59" s="23" t="s">
        <v>395</v>
      </c>
      <c r="Z59" s="19"/>
    </row>
    <row r="60" s="3" customFormat="1" ht="72" hidden="1" customHeight="1" spans="1:26">
      <c r="A60" s="19"/>
      <c r="B60" s="19" t="s">
        <v>149</v>
      </c>
      <c r="C60" s="19" t="s">
        <v>388</v>
      </c>
      <c r="D60" s="19">
        <v>54</v>
      </c>
      <c r="E60" s="23" t="s">
        <v>396</v>
      </c>
      <c r="F60" s="23" t="s">
        <v>397</v>
      </c>
      <c r="G60" s="19">
        <v>21563</v>
      </c>
      <c r="H60" s="23" t="s">
        <v>398</v>
      </c>
      <c r="I60" s="19">
        <v>15000</v>
      </c>
      <c r="J60" s="38">
        <v>5000</v>
      </c>
      <c r="K60" s="19" t="s">
        <v>183</v>
      </c>
      <c r="L60" s="34"/>
      <c r="M60" s="42"/>
      <c r="N60" s="42"/>
      <c r="O60" s="36"/>
      <c r="P60" s="36"/>
      <c r="Q60" s="36"/>
      <c r="R60" s="23" t="s">
        <v>399</v>
      </c>
      <c r="S60" s="23" t="s">
        <v>400</v>
      </c>
      <c r="T60" s="23" t="s">
        <v>42</v>
      </c>
      <c r="U60" s="23" t="s">
        <v>344</v>
      </c>
      <c r="V60" s="34">
        <v>45261</v>
      </c>
      <c r="W60" s="19" t="s">
        <v>44</v>
      </c>
      <c r="X60" s="19" t="s">
        <v>45</v>
      </c>
      <c r="Y60" s="23" t="s">
        <v>401</v>
      </c>
      <c r="Z60" s="19"/>
    </row>
    <row r="61" s="3" customFormat="1" ht="60" hidden="1" customHeight="1" spans="1:26">
      <c r="A61" s="19" t="s">
        <v>367</v>
      </c>
      <c r="B61" s="19" t="s">
        <v>149</v>
      </c>
      <c r="C61" s="19" t="s">
        <v>64</v>
      </c>
      <c r="D61" s="19">
        <v>55</v>
      </c>
      <c r="E61" s="23" t="s">
        <v>402</v>
      </c>
      <c r="F61" s="23" t="s">
        <v>403</v>
      </c>
      <c r="G61" s="19">
        <v>300000</v>
      </c>
      <c r="H61" s="23" t="s">
        <v>404</v>
      </c>
      <c r="I61" s="19">
        <v>36000</v>
      </c>
      <c r="J61" s="38">
        <v>3000</v>
      </c>
      <c r="K61" s="19" t="s">
        <v>292</v>
      </c>
      <c r="L61" s="34"/>
      <c r="M61" s="42"/>
      <c r="N61" s="42"/>
      <c r="O61" s="36"/>
      <c r="P61" s="36"/>
      <c r="Q61" s="36"/>
      <c r="R61" s="23" t="s">
        <v>405</v>
      </c>
      <c r="S61" s="23" t="s">
        <v>406</v>
      </c>
      <c r="T61" s="23" t="s">
        <v>42</v>
      </c>
      <c r="U61" s="23" t="s">
        <v>407</v>
      </c>
      <c r="V61" s="34">
        <v>44531</v>
      </c>
      <c r="W61" s="19" t="s">
        <v>108</v>
      </c>
      <c r="X61" s="19" t="s">
        <v>45</v>
      </c>
      <c r="Y61" s="23" t="s">
        <v>408</v>
      </c>
      <c r="Z61" s="19"/>
    </row>
    <row r="62" s="3" customFormat="1" ht="24" hidden="1" customHeight="1" spans="1:26">
      <c r="A62" s="19"/>
      <c r="B62" s="19" t="s">
        <v>149</v>
      </c>
      <c r="C62" s="19" t="s">
        <v>261</v>
      </c>
      <c r="D62" s="19">
        <v>56</v>
      </c>
      <c r="E62" s="23" t="s">
        <v>409</v>
      </c>
      <c r="F62" s="23" t="s">
        <v>410</v>
      </c>
      <c r="G62" s="19">
        <v>15500</v>
      </c>
      <c r="H62" s="23" t="s">
        <v>411</v>
      </c>
      <c r="I62" s="19">
        <v>15000</v>
      </c>
      <c r="J62" s="38">
        <v>800</v>
      </c>
      <c r="K62" s="19" t="s">
        <v>412</v>
      </c>
      <c r="L62" s="34"/>
      <c r="M62" s="42"/>
      <c r="N62" s="42"/>
      <c r="O62" s="36"/>
      <c r="P62" s="36"/>
      <c r="Q62" s="36"/>
      <c r="R62" s="23" t="s">
        <v>413</v>
      </c>
      <c r="S62" s="23" t="s">
        <v>414</v>
      </c>
      <c r="T62" s="23" t="s">
        <v>42</v>
      </c>
      <c r="U62" s="23" t="s">
        <v>415</v>
      </c>
      <c r="V62" s="34">
        <v>44455</v>
      </c>
      <c r="W62" s="19" t="s">
        <v>248</v>
      </c>
      <c r="X62" s="19" t="s">
        <v>45</v>
      </c>
      <c r="Y62" s="23" t="s">
        <v>416</v>
      </c>
      <c r="Z62" s="19"/>
    </row>
    <row r="63" s="3" customFormat="1" ht="24" hidden="1" customHeight="1" spans="1:26">
      <c r="A63" s="19"/>
      <c r="B63" s="19" t="s">
        <v>149</v>
      </c>
      <c r="C63" s="19" t="s">
        <v>199</v>
      </c>
      <c r="D63" s="19">
        <v>57</v>
      </c>
      <c r="E63" s="23" t="s">
        <v>417</v>
      </c>
      <c r="F63" s="23" t="s">
        <v>418</v>
      </c>
      <c r="G63" s="19">
        <v>30562.95</v>
      </c>
      <c r="H63" s="23" t="s">
        <v>419</v>
      </c>
      <c r="I63" s="19">
        <v>7800</v>
      </c>
      <c r="J63" s="38">
        <v>4500</v>
      </c>
      <c r="K63" s="19" t="s">
        <v>236</v>
      </c>
      <c r="L63" s="34"/>
      <c r="M63" s="42"/>
      <c r="N63" s="42"/>
      <c r="O63" s="36"/>
      <c r="P63" s="36"/>
      <c r="Q63" s="36"/>
      <c r="R63" s="23" t="s">
        <v>420</v>
      </c>
      <c r="S63" s="23" t="s">
        <v>421</v>
      </c>
      <c r="T63" s="23" t="s">
        <v>42</v>
      </c>
      <c r="U63" s="23" t="s">
        <v>422</v>
      </c>
      <c r="V63" s="34">
        <v>45047</v>
      </c>
      <c r="W63" s="19" t="s">
        <v>44</v>
      </c>
      <c r="X63" s="19" t="s">
        <v>45</v>
      </c>
      <c r="Y63" s="23" t="s">
        <v>423</v>
      </c>
      <c r="Z63" s="19"/>
    </row>
    <row r="64" s="3" customFormat="1" ht="36" hidden="1" customHeight="1" spans="1:26">
      <c r="A64" s="19"/>
      <c r="B64" s="19" t="s">
        <v>149</v>
      </c>
      <c r="C64" s="19" t="s">
        <v>150</v>
      </c>
      <c r="D64" s="19">
        <v>58</v>
      </c>
      <c r="E64" s="23" t="s">
        <v>424</v>
      </c>
      <c r="F64" s="23" t="s">
        <v>425</v>
      </c>
      <c r="G64" s="19">
        <v>15015</v>
      </c>
      <c r="H64" s="23" t="s">
        <v>426</v>
      </c>
      <c r="I64" s="19">
        <v>4200</v>
      </c>
      <c r="J64" s="38">
        <v>3000</v>
      </c>
      <c r="K64" s="19" t="s">
        <v>412</v>
      </c>
      <c r="L64" s="34"/>
      <c r="M64" s="42"/>
      <c r="N64" s="42"/>
      <c r="O64" s="36"/>
      <c r="P64" s="36"/>
      <c r="Q64" s="36"/>
      <c r="R64" s="23" t="s">
        <v>427</v>
      </c>
      <c r="S64" s="23" t="s">
        <v>428</v>
      </c>
      <c r="T64" s="23" t="s">
        <v>42</v>
      </c>
      <c r="U64" s="23" t="s">
        <v>429</v>
      </c>
      <c r="V64" s="34">
        <v>43952</v>
      </c>
      <c r="W64" s="19" t="s">
        <v>44</v>
      </c>
      <c r="X64" s="19" t="s">
        <v>45</v>
      </c>
      <c r="Y64" s="23" t="s">
        <v>430</v>
      </c>
      <c r="Z64" s="19"/>
    </row>
    <row r="65" s="3" customFormat="1" ht="36" hidden="1" customHeight="1" spans="1:26">
      <c r="A65" s="19"/>
      <c r="B65" s="19" t="s">
        <v>149</v>
      </c>
      <c r="C65" s="19" t="s">
        <v>30</v>
      </c>
      <c r="D65" s="19">
        <v>59</v>
      </c>
      <c r="E65" s="23" t="s">
        <v>431</v>
      </c>
      <c r="F65" s="23" t="s">
        <v>432</v>
      </c>
      <c r="G65" s="19">
        <v>5000</v>
      </c>
      <c r="H65" s="23" t="s">
        <v>433</v>
      </c>
      <c r="I65" s="19">
        <v>2600</v>
      </c>
      <c r="J65" s="38">
        <v>1000</v>
      </c>
      <c r="K65" s="19" t="s">
        <v>236</v>
      </c>
      <c r="L65" s="34"/>
      <c r="M65" s="42"/>
      <c r="N65" s="42"/>
      <c r="O65" s="36"/>
      <c r="P65" s="36"/>
      <c r="Q65" s="36"/>
      <c r="R65" s="23" t="s">
        <v>434</v>
      </c>
      <c r="S65" s="23" t="s">
        <v>435</v>
      </c>
      <c r="T65" s="23" t="s">
        <v>42</v>
      </c>
      <c r="U65" s="23" t="s">
        <v>436</v>
      </c>
      <c r="V65" s="34">
        <v>43831</v>
      </c>
      <c r="W65" s="19" t="s">
        <v>108</v>
      </c>
      <c r="X65" s="19" t="s">
        <v>45</v>
      </c>
      <c r="Y65" s="23" t="s">
        <v>437</v>
      </c>
      <c r="Z65" s="19"/>
    </row>
    <row r="66" s="3" customFormat="1" ht="132" hidden="1" customHeight="1" spans="1:26">
      <c r="A66" s="19"/>
      <c r="B66" s="19" t="s">
        <v>149</v>
      </c>
      <c r="C66" s="19" t="s">
        <v>261</v>
      </c>
      <c r="D66" s="19">
        <v>60</v>
      </c>
      <c r="E66" s="23" t="s">
        <v>438</v>
      </c>
      <c r="F66" s="23" t="s">
        <v>439</v>
      </c>
      <c r="G66" s="19">
        <v>30000</v>
      </c>
      <c r="H66" s="23" t="s">
        <v>440</v>
      </c>
      <c r="I66" s="19">
        <v>24500</v>
      </c>
      <c r="J66" s="38">
        <v>4000</v>
      </c>
      <c r="K66" s="19" t="s">
        <v>412</v>
      </c>
      <c r="L66" s="34"/>
      <c r="M66" s="42"/>
      <c r="N66" s="42"/>
      <c r="O66" s="36"/>
      <c r="P66" s="36"/>
      <c r="Q66" s="36"/>
      <c r="R66" s="23" t="s">
        <v>441</v>
      </c>
      <c r="S66" s="23" t="s">
        <v>442</v>
      </c>
      <c r="T66" s="23" t="s">
        <v>42</v>
      </c>
      <c r="U66" s="23" t="s">
        <v>266</v>
      </c>
      <c r="V66" s="34" t="s">
        <v>267</v>
      </c>
      <c r="W66" s="19" t="s">
        <v>248</v>
      </c>
      <c r="X66" s="19" t="s">
        <v>45</v>
      </c>
      <c r="Y66" s="23" t="s">
        <v>443</v>
      </c>
      <c r="Z66" s="19"/>
    </row>
    <row r="67" s="3" customFormat="1" ht="60" hidden="1" customHeight="1" spans="1:26">
      <c r="A67" s="19"/>
      <c r="B67" s="19" t="s">
        <v>149</v>
      </c>
      <c r="C67" s="19" t="s">
        <v>199</v>
      </c>
      <c r="D67" s="19">
        <v>61</v>
      </c>
      <c r="E67" s="23" t="s">
        <v>444</v>
      </c>
      <c r="F67" s="23" t="s">
        <v>445</v>
      </c>
      <c r="G67" s="19">
        <v>5828.54</v>
      </c>
      <c r="H67" s="23" t="s">
        <v>446</v>
      </c>
      <c r="I67" s="19">
        <v>1500</v>
      </c>
      <c r="J67" s="38">
        <v>3000</v>
      </c>
      <c r="K67" s="19" t="s">
        <v>183</v>
      </c>
      <c r="L67" s="34"/>
      <c r="M67" s="42"/>
      <c r="N67" s="42"/>
      <c r="O67" s="36"/>
      <c r="P67" s="36"/>
      <c r="Q67" s="36"/>
      <c r="R67" s="23" t="s">
        <v>447</v>
      </c>
      <c r="S67" s="23" t="s">
        <v>448</v>
      </c>
      <c r="T67" s="23" t="s">
        <v>42</v>
      </c>
      <c r="U67" s="23" t="s">
        <v>449</v>
      </c>
      <c r="V67" s="34">
        <v>43969</v>
      </c>
      <c r="W67" s="19" t="s">
        <v>44</v>
      </c>
      <c r="X67" s="19" t="s">
        <v>147</v>
      </c>
      <c r="Y67" s="23" t="s">
        <v>450</v>
      </c>
      <c r="Z67" s="19"/>
    </row>
    <row r="68" s="3" customFormat="1" ht="132" hidden="1" customHeight="1" spans="1:26">
      <c r="A68" s="19"/>
      <c r="B68" s="19" t="s">
        <v>149</v>
      </c>
      <c r="C68" s="19" t="s">
        <v>71</v>
      </c>
      <c r="D68" s="19">
        <v>62</v>
      </c>
      <c r="E68" s="23" t="s">
        <v>451</v>
      </c>
      <c r="F68" s="23" t="s">
        <v>452</v>
      </c>
      <c r="G68" s="19">
        <v>111500</v>
      </c>
      <c r="H68" s="23" t="s">
        <v>453</v>
      </c>
      <c r="I68" s="19">
        <v>11000</v>
      </c>
      <c r="J68" s="38">
        <v>20000</v>
      </c>
      <c r="K68" s="19" t="s">
        <v>154</v>
      </c>
      <c r="L68" s="34"/>
      <c r="M68" s="42"/>
      <c r="N68" s="42"/>
      <c r="O68" s="36"/>
      <c r="P68" s="36"/>
      <c r="Q68" s="36"/>
      <c r="R68" s="23" t="s">
        <v>454</v>
      </c>
      <c r="S68" s="23" t="s">
        <v>357</v>
      </c>
      <c r="T68" s="23" t="s">
        <v>42</v>
      </c>
      <c r="U68" s="23" t="s">
        <v>455</v>
      </c>
      <c r="V68" s="34">
        <v>45597</v>
      </c>
      <c r="W68" s="19" t="s">
        <v>108</v>
      </c>
      <c r="X68" s="19" t="s">
        <v>147</v>
      </c>
      <c r="Y68" s="23" t="s">
        <v>359</v>
      </c>
      <c r="Z68" s="19"/>
    </row>
    <row r="69" s="3" customFormat="1" ht="48" hidden="1" customHeight="1" spans="1:26">
      <c r="A69" s="19"/>
      <c r="B69" s="19" t="s">
        <v>456</v>
      </c>
      <c r="C69" s="19" t="s">
        <v>457</v>
      </c>
      <c r="D69" s="19">
        <v>63</v>
      </c>
      <c r="E69" s="23" t="s">
        <v>458</v>
      </c>
      <c r="F69" s="23" t="s">
        <v>459</v>
      </c>
      <c r="G69" s="19">
        <v>9724</v>
      </c>
      <c r="H69" s="23" t="s">
        <v>460</v>
      </c>
      <c r="I69" s="19">
        <v>5000</v>
      </c>
      <c r="J69" s="38">
        <v>4724</v>
      </c>
      <c r="K69" s="19" t="s">
        <v>461</v>
      </c>
      <c r="L69" s="34" t="s">
        <v>462</v>
      </c>
      <c r="M69" s="42"/>
      <c r="N69" s="42"/>
      <c r="O69" s="36"/>
      <c r="P69" s="36"/>
      <c r="Q69" s="36"/>
      <c r="R69" s="23" t="s">
        <v>463</v>
      </c>
      <c r="S69" s="23" t="s">
        <v>274</v>
      </c>
      <c r="T69" s="23" t="s">
        <v>42</v>
      </c>
      <c r="U69" s="23" t="s">
        <v>464</v>
      </c>
      <c r="V69" s="34">
        <v>44501</v>
      </c>
      <c r="W69" s="19" t="s">
        <v>44</v>
      </c>
      <c r="X69" s="19" t="s">
        <v>45</v>
      </c>
      <c r="Y69" s="23" t="s">
        <v>465</v>
      </c>
      <c r="Z69" s="19"/>
    </row>
    <row r="70" s="3" customFormat="1" ht="36" hidden="1" customHeight="1" spans="1:26">
      <c r="A70" s="19"/>
      <c r="B70" s="19" t="s">
        <v>456</v>
      </c>
      <c r="C70" s="19" t="s">
        <v>188</v>
      </c>
      <c r="D70" s="19">
        <v>64</v>
      </c>
      <c r="E70" s="23" t="s">
        <v>466</v>
      </c>
      <c r="F70" s="23" t="s">
        <v>467</v>
      </c>
      <c r="G70" s="19">
        <v>68662.83</v>
      </c>
      <c r="H70" s="23" t="s">
        <v>468</v>
      </c>
      <c r="I70" s="19">
        <v>49340</v>
      </c>
      <c r="J70" s="38">
        <v>19000</v>
      </c>
      <c r="K70" s="19" t="s">
        <v>469</v>
      </c>
      <c r="L70" s="34" t="s">
        <v>462</v>
      </c>
      <c r="M70" s="42"/>
      <c r="N70" s="42"/>
      <c r="O70" s="36"/>
      <c r="P70" s="36"/>
      <c r="Q70" s="36"/>
      <c r="R70" s="23" t="s">
        <v>470</v>
      </c>
      <c r="S70" s="23" t="s">
        <v>54</v>
      </c>
      <c r="T70" s="23" t="s">
        <v>42</v>
      </c>
      <c r="U70" s="23" t="s">
        <v>471</v>
      </c>
      <c r="V70" s="34">
        <v>44075</v>
      </c>
      <c r="W70" s="19" t="s">
        <v>44</v>
      </c>
      <c r="X70" s="19" t="s">
        <v>45</v>
      </c>
      <c r="Y70" s="23" t="s">
        <v>472</v>
      </c>
      <c r="Z70" s="19"/>
    </row>
    <row r="71" s="3" customFormat="1" ht="12" hidden="1" customHeight="1" spans="1:26">
      <c r="A71" s="19"/>
      <c r="B71" s="19"/>
      <c r="C71" s="19"/>
      <c r="D71" s="19"/>
      <c r="E71" s="45">
        <f>COUNTA(D72:D92)</f>
        <v>21</v>
      </c>
      <c r="F71" s="23"/>
      <c r="G71" s="24">
        <f>SUM(G72:G92)</f>
        <v>947913.02</v>
      </c>
      <c r="H71" s="25"/>
      <c r="I71" s="28"/>
      <c r="J71" s="24">
        <f>SUM(J72:J92)</f>
        <v>131229</v>
      </c>
      <c r="K71" s="19"/>
      <c r="L71" s="34"/>
      <c r="M71" s="35">
        <f>SUM(M72:M92)</f>
        <v>0</v>
      </c>
      <c r="N71" s="31"/>
      <c r="O71" s="32"/>
      <c r="P71" s="36"/>
      <c r="Q71" s="36"/>
      <c r="R71" s="23"/>
      <c r="S71" s="23"/>
      <c r="T71" s="23"/>
      <c r="U71" s="23"/>
      <c r="V71" s="34"/>
      <c r="W71" s="19"/>
      <c r="X71" s="19"/>
      <c r="Y71" s="23"/>
      <c r="Z71" s="19"/>
    </row>
    <row r="72" s="3" customFormat="1" ht="72" hidden="1" customHeight="1" spans="1:26">
      <c r="A72" s="19"/>
      <c r="B72" s="19" t="s">
        <v>29</v>
      </c>
      <c r="C72" s="19" t="s">
        <v>199</v>
      </c>
      <c r="D72" s="19">
        <v>1</v>
      </c>
      <c r="E72" s="23" t="s">
        <v>473</v>
      </c>
      <c r="F72" s="23" t="s">
        <v>474</v>
      </c>
      <c r="G72" s="19">
        <v>70000</v>
      </c>
      <c r="H72" s="23" t="s">
        <v>475</v>
      </c>
      <c r="I72" s="19">
        <v>0</v>
      </c>
      <c r="J72" s="38"/>
      <c r="K72" s="19" t="s">
        <v>34</v>
      </c>
      <c r="L72" s="34"/>
      <c r="M72" s="42"/>
      <c r="N72" s="42"/>
      <c r="O72" s="36"/>
      <c r="P72" s="36"/>
      <c r="Q72" s="36"/>
      <c r="R72" s="23" t="s">
        <v>476</v>
      </c>
      <c r="S72" s="23" t="s">
        <v>477</v>
      </c>
      <c r="T72" s="23" t="s">
        <v>478</v>
      </c>
      <c r="U72" s="23" t="s">
        <v>479</v>
      </c>
      <c r="V72" s="34">
        <v>44866</v>
      </c>
      <c r="W72" s="19" t="s">
        <v>44</v>
      </c>
      <c r="X72" s="19" t="s">
        <v>45</v>
      </c>
      <c r="Y72" s="23" t="s">
        <v>480</v>
      </c>
      <c r="Z72" s="19"/>
    </row>
    <row r="73" s="3" customFormat="1" ht="108" hidden="1" customHeight="1" spans="1:26">
      <c r="A73" s="19"/>
      <c r="B73" s="19" t="s">
        <v>29</v>
      </c>
      <c r="C73" s="19" t="s">
        <v>199</v>
      </c>
      <c r="D73" s="19">
        <v>2</v>
      </c>
      <c r="E73" s="23" t="s">
        <v>481</v>
      </c>
      <c r="F73" s="23" t="s">
        <v>482</v>
      </c>
      <c r="G73" s="19">
        <v>55116</v>
      </c>
      <c r="H73" s="23" t="s">
        <v>483</v>
      </c>
      <c r="I73" s="19">
        <v>0</v>
      </c>
      <c r="J73" s="38"/>
      <c r="K73" s="19" t="s">
        <v>34</v>
      </c>
      <c r="L73" s="34"/>
      <c r="M73" s="42"/>
      <c r="N73" s="42"/>
      <c r="O73" s="36"/>
      <c r="P73" s="36"/>
      <c r="Q73" s="36"/>
      <c r="R73" s="23" t="s">
        <v>484</v>
      </c>
      <c r="S73" s="23" t="s">
        <v>485</v>
      </c>
      <c r="T73" s="23" t="s">
        <v>478</v>
      </c>
      <c r="U73" s="23" t="s">
        <v>486</v>
      </c>
      <c r="V73" s="34">
        <v>44197</v>
      </c>
      <c r="W73" s="19" t="s">
        <v>44</v>
      </c>
      <c r="X73" s="19" t="s">
        <v>45</v>
      </c>
      <c r="Y73" s="23" t="s">
        <v>487</v>
      </c>
      <c r="Z73" s="19"/>
    </row>
    <row r="74" s="3" customFormat="1" ht="72" hidden="1" customHeight="1" spans="1:26">
      <c r="A74" s="19"/>
      <c r="B74" s="19" t="s">
        <v>29</v>
      </c>
      <c r="C74" s="19" t="s">
        <v>30</v>
      </c>
      <c r="D74" s="19">
        <v>3</v>
      </c>
      <c r="E74" s="23" t="s">
        <v>488</v>
      </c>
      <c r="F74" s="23" t="s">
        <v>489</v>
      </c>
      <c r="G74" s="19">
        <v>103131.8</v>
      </c>
      <c r="H74" s="23" t="s">
        <v>490</v>
      </c>
      <c r="I74" s="19">
        <v>0</v>
      </c>
      <c r="J74" s="38"/>
      <c r="K74" s="19" t="s">
        <v>34</v>
      </c>
      <c r="L74" s="34"/>
      <c r="M74" s="42"/>
      <c r="N74" s="42"/>
      <c r="O74" s="36"/>
      <c r="P74" s="36"/>
      <c r="Q74" s="36"/>
      <c r="R74" s="23" t="s">
        <v>491</v>
      </c>
      <c r="S74" s="23" t="s">
        <v>492</v>
      </c>
      <c r="T74" s="23" t="s">
        <v>478</v>
      </c>
      <c r="U74" s="23" t="s">
        <v>493</v>
      </c>
      <c r="V74" s="34">
        <v>45200</v>
      </c>
      <c r="W74" s="19" t="s">
        <v>108</v>
      </c>
      <c r="X74" s="19" t="s">
        <v>45</v>
      </c>
      <c r="Y74" s="23" t="s">
        <v>494</v>
      </c>
      <c r="Z74" s="19"/>
    </row>
    <row r="75" s="3" customFormat="1" ht="120" hidden="1" customHeight="1" spans="1:26">
      <c r="A75" s="19"/>
      <c r="B75" s="19" t="s">
        <v>495</v>
      </c>
      <c r="C75" s="19" t="s">
        <v>496</v>
      </c>
      <c r="D75" s="19">
        <v>4</v>
      </c>
      <c r="E75" s="23" t="s">
        <v>497</v>
      </c>
      <c r="F75" s="23" t="s">
        <v>498</v>
      </c>
      <c r="G75" s="19">
        <v>44385.65</v>
      </c>
      <c r="H75" s="23" t="s">
        <v>490</v>
      </c>
      <c r="I75" s="19">
        <v>0</v>
      </c>
      <c r="J75" s="38">
        <v>2000</v>
      </c>
      <c r="K75" s="19" t="s">
        <v>499</v>
      </c>
      <c r="L75" s="34" t="s">
        <v>500</v>
      </c>
      <c r="M75" s="42"/>
      <c r="N75" s="42"/>
      <c r="O75" s="36"/>
      <c r="P75" s="36"/>
      <c r="Q75" s="36"/>
      <c r="R75" s="23" t="s">
        <v>491</v>
      </c>
      <c r="S75" s="23" t="s">
        <v>492</v>
      </c>
      <c r="T75" s="23" t="s">
        <v>478</v>
      </c>
      <c r="U75" s="23" t="s">
        <v>501</v>
      </c>
      <c r="V75" s="34">
        <v>45200</v>
      </c>
      <c r="W75" s="19" t="s">
        <v>44</v>
      </c>
      <c r="X75" s="19" t="s">
        <v>45</v>
      </c>
      <c r="Y75" s="23" t="s">
        <v>502</v>
      </c>
      <c r="Z75" s="19"/>
    </row>
    <row r="76" s="3" customFormat="1" ht="48" hidden="1" customHeight="1" spans="1:26">
      <c r="A76" s="19"/>
      <c r="B76" s="19" t="s">
        <v>495</v>
      </c>
      <c r="C76" s="19" t="s">
        <v>503</v>
      </c>
      <c r="D76" s="19">
        <v>5</v>
      </c>
      <c r="E76" s="23" t="s">
        <v>504</v>
      </c>
      <c r="F76" s="23" t="s">
        <v>505</v>
      </c>
      <c r="G76" s="19">
        <v>7516</v>
      </c>
      <c r="H76" s="23" t="s">
        <v>506</v>
      </c>
      <c r="I76" s="19">
        <v>0</v>
      </c>
      <c r="J76" s="38">
        <v>7516</v>
      </c>
      <c r="K76" s="19" t="s">
        <v>507</v>
      </c>
      <c r="L76" s="34" t="s">
        <v>508</v>
      </c>
      <c r="M76" s="42"/>
      <c r="N76" s="42"/>
      <c r="O76" s="36"/>
      <c r="P76" s="36"/>
      <c r="Q76" s="36"/>
      <c r="R76" s="23" t="s">
        <v>509</v>
      </c>
      <c r="S76" s="23" t="s">
        <v>510</v>
      </c>
      <c r="T76" s="23" t="s">
        <v>478</v>
      </c>
      <c r="U76" s="23" t="s">
        <v>511</v>
      </c>
      <c r="V76" s="34">
        <v>45652</v>
      </c>
      <c r="W76" s="19" t="s">
        <v>108</v>
      </c>
      <c r="X76" s="19" t="s">
        <v>147</v>
      </c>
      <c r="Y76" s="23" t="s">
        <v>512</v>
      </c>
      <c r="Z76" s="19"/>
    </row>
    <row r="77" s="3" customFormat="1" ht="96" hidden="1" customHeight="1" spans="1:26">
      <c r="A77" s="19"/>
      <c r="B77" s="19" t="s">
        <v>495</v>
      </c>
      <c r="C77" s="19" t="s">
        <v>150</v>
      </c>
      <c r="D77" s="19">
        <v>6</v>
      </c>
      <c r="E77" s="23" t="s">
        <v>513</v>
      </c>
      <c r="F77" s="23" t="s">
        <v>514</v>
      </c>
      <c r="G77" s="19">
        <v>47960.2</v>
      </c>
      <c r="H77" s="23" t="s">
        <v>515</v>
      </c>
      <c r="I77" s="19">
        <v>0</v>
      </c>
      <c r="J77" s="38">
        <v>2000</v>
      </c>
      <c r="K77" s="19" t="s">
        <v>499</v>
      </c>
      <c r="L77" s="34" t="s">
        <v>516</v>
      </c>
      <c r="M77" s="42"/>
      <c r="N77" s="42"/>
      <c r="O77" s="36"/>
      <c r="P77" s="36"/>
      <c r="Q77" s="36"/>
      <c r="R77" s="23" t="s">
        <v>517</v>
      </c>
      <c r="S77" s="23" t="s">
        <v>518</v>
      </c>
      <c r="T77" s="23" t="s">
        <v>478</v>
      </c>
      <c r="U77" s="23" t="s">
        <v>519</v>
      </c>
      <c r="V77" s="34">
        <v>45576</v>
      </c>
      <c r="W77" s="19" t="s">
        <v>248</v>
      </c>
      <c r="X77" s="19" t="s">
        <v>147</v>
      </c>
      <c r="Y77" s="23" t="s">
        <v>520</v>
      </c>
      <c r="Z77" s="19"/>
    </row>
    <row r="78" s="3" customFormat="1" ht="60" hidden="1" customHeight="1" spans="1:26">
      <c r="A78" s="19"/>
      <c r="B78" s="19" t="s">
        <v>149</v>
      </c>
      <c r="C78" s="19" t="s">
        <v>199</v>
      </c>
      <c r="D78" s="19">
        <v>7</v>
      </c>
      <c r="E78" s="23" t="s">
        <v>521</v>
      </c>
      <c r="F78" s="23" t="s">
        <v>522</v>
      </c>
      <c r="G78" s="19">
        <v>5835.02</v>
      </c>
      <c r="H78" s="23" t="s">
        <v>523</v>
      </c>
      <c r="I78" s="19">
        <v>200</v>
      </c>
      <c r="J78" s="38">
        <v>4044</v>
      </c>
      <c r="K78" s="19" t="s">
        <v>154</v>
      </c>
      <c r="L78" s="34"/>
      <c r="M78" s="42"/>
      <c r="N78" s="42"/>
      <c r="O78" s="36"/>
      <c r="P78" s="36"/>
      <c r="Q78" s="36"/>
      <c r="R78" s="23" t="s">
        <v>524</v>
      </c>
      <c r="S78" s="23" t="s">
        <v>485</v>
      </c>
      <c r="T78" s="23" t="s">
        <v>478</v>
      </c>
      <c r="U78" s="23" t="s">
        <v>525</v>
      </c>
      <c r="V78" s="34">
        <v>45300</v>
      </c>
      <c r="W78" s="19" t="s">
        <v>44</v>
      </c>
      <c r="X78" s="19" t="s">
        <v>147</v>
      </c>
      <c r="Y78" s="23" t="s">
        <v>526</v>
      </c>
      <c r="Z78" s="19"/>
    </row>
    <row r="79" s="3" customFormat="1" ht="36" hidden="1" customHeight="1" spans="1:26">
      <c r="A79" s="19"/>
      <c r="B79" s="19" t="s">
        <v>149</v>
      </c>
      <c r="C79" s="19" t="s">
        <v>527</v>
      </c>
      <c r="D79" s="19">
        <v>8</v>
      </c>
      <c r="E79" s="23" t="s">
        <v>528</v>
      </c>
      <c r="F79" s="23" t="s">
        <v>529</v>
      </c>
      <c r="G79" s="19">
        <v>50000</v>
      </c>
      <c r="H79" s="23" t="s">
        <v>530</v>
      </c>
      <c r="I79" s="19">
        <v>12000</v>
      </c>
      <c r="J79" s="38">
        <v>28000</v>
      </c>
      <c r="K79" s="19" t="s">
        <v>154</v>
      </c>
      <c r="L79" s="34"/>
      <c r="M79" s="42"/>
      <c r="N79" s="42"/>
      <c r="O79" s="36"/>
      <c r="P79" s="36"/>
      <c r="Q79" s="36"/>
      <c r="R79" s="23" t="s">
        <v>531</v>
      </c>
      <c r="S79" s="23" t="s">
        <v>532</v>
      </c>
      <c r="T79" s="23" t="s">
        <v>478</v>
      </c>
      <c r="U79" s="23" t="s">
        <v>533</v>
      </c>
      <c r="V79" s="34">
        <v>45047</v>
      </c>
      <c r="W79" s="19" t="s">
        <v>108</v>
      </c>
      <c r="X79" s="19" t="s">
        <v>45</v>
      </c>
      <c r="Y79" s="23" t="s">
        <v>534</v>
      </c>
      <c r="Z79" s="19"/>
    </row>
    <row r="80" s="3" customFormat="1" ht="24" hidden="1" customHeight="1" spans="1:26">
      <c r="A80" s="19"/>
      <c r="B80" s="19" t="s">
        <v>149</v>
      </c>
      <c r="C80" s="19" t="s">
        <v>150</v>
      </c>
      <c r="D80" s="19">
        <v>9</v>
      </c>
      <c r="E80" s="23" t="s">
        <v>535</v>
      </c>
      <c r="F80" s="23" t="s">
        <v>536</v>
      </c>
      <c r="G80" s="19">
        <v>5000</v>
      </c>
      <c r="H80" s="23" t="s">
        <v>537</v>
      </c>
      <c r="I80" s="19">
        <v>3000</v>
      </c>
      <c r="J80" s="38">
        <v>1800</v>
      </c>
      <c r="K80" s="19" t="s">
        <v>154</v>
      </c>
      <c r="L80" s="34"/>
      <c r="M80" s="42"/>
      <c r="N80" s="42"/>
      <c r="O80" s="36"/>
      <c r="P80" s="36"/>
      <c r="Q80" s="36"/>
      <c r="R80" s="23" t="s">
        <v>538</v>
      </c>
      <c r="S80" s="23" t="s">
        <v>539</v>
      </c>
      <c r="T80" s="23" t="s">
        <v>478</v>
      </c>
      <c r="U80" s="23" t="s">
        <v>540</v>
      </c>
      <c r="V80" s="34">
        <v>45597</v>
      </c>
      <c r="W80" s="19" t="s">
        <v>108</v>
      </c>
      <c r="X80" s="19" t="s">
        <v>45</v>
      </c>
      <c r="Y80" s="23" t="s">
        <v>541</v>
      </c>
      <c r="Z80" s="19"/>
    </row>
    <row r="81" s="3" customFormat="1" ht="96" hidden="1" customHeight="1" spans="1:26">
      <c r="A81" s="19" t="s">
        <v>28</v>
      </c>
      <c r="B81" s="19" t="s">
        <v>149</v>
      </c>
      <c r="C81" s="19" t="s">
        <v>47</v>
      </c>
      <c r="D81" s="19">
        <v>10</v>
      </c>
      <c r="E81" s="23" t="s">
        <v>542</v>
      </c>
      <c r="F81" s="23" t="s">
        <v>543</v>
      </c>
      <c r="G81" s="19">
        <v>36000</v>
      </c>
      <c r="H81" s="23" t="s">
        <v>544</v>
      </c>
      <c r="I81" s="19">
        <v>2400</v>
      </c>
      <c r="J81" s="38">
        <v>8000</v>
      </c>
      <c r="K81" s="19" t="s">
        <v>545</v>
      </c>
      <c r="L81" s="34"/>
      <c r="M81" s="42"/>
      <c r="N81" s="42"/>
      <c r="O81" s="36"/>
      <c r="P81" s="36"/>
      <c r="Q81" s="36"/>
      <c r="R81" s="23" t="s">
        <v>546</v>
      </c>
      <c r="S81" s="23" t="s">
        <v>547</v>
      </c>
      <c r="T81" s="23" t="s">
        <v>478</v>
      </c>
      <c r="U81" s="23" t="s">
        <v>548</v>
      </c>
      <c r="V81" s="34">
        <v>45352</v>
      </c>
      <c r="W81" s="19" t="s">
        <v>248</v>
      </c>
      <c r="X81" s="19" t="s">
        <v>45</v>
      </c>
      <c r="Y81" s="23" t="s">
        <v>549</v>
      </c>
      <c r="Z81" s="19"/>
    </row>
    <row r="82" s="3" customFormat="1" ht="72" hidden="1" customHeight="1" spans="1:26">
      <c r="A82" s="19"/>
      <c r="B82" s="19" t="s">
        <v>149</v>
      </c>
      <c r="C82" s="19" t="s">
        <v>124</v>
      </c>
      <c r="D82" s="19">
        <v>11</v>
      </c>
      <c r="E82" s="23" t="s">
        <v>550</v>
      </c>
      <c r="F82" s="23" t="s">
        <v>551</v>
      </c>
      <c r="G82" s="19">
        <v>5200</v>
      </c>
      <c r="H82" s="46" t="s">
        <v>552</v>
      </c>
      <c r="I82" s="53">
        <v>500</v>
      </c>
      <c r="J82" s="38">
        <v>4500</v>
      </c>
      <c r="K82" s="19" t="s">
        <v>154</v>
      </c>
      <c r="L82" s="34"/>
      <c r="M82" s="42"/>
      <c r="N82" s="42"/>
      <c r="O82" s="36"/>
      <c r="P82" s="36"/>
      <c r="Q82" s="36"/>
      <c r="R82" s="23" t="s">
        <v>553</v>
      </c>
      <c r="S82" s="23" t="s">
        <v>554</v>
      </c>
      <c r="T82" s="23" t="s">
        <v>478</v>
      </c>
      <c r="U82" s="23" t="s">
        <v>555</v>
      </c>
      <c r="V82" s="34">
        <v>44805</v>
      </c>
      <c r="W82" s="19" t="s">
        <v>108</v>
      </c>
      <c r="X82" s="19" t="s">
        <v>45</v>
      </c>
      <c r="Y82" s="23" t="s">
        <v>556</v>
      </c>
      <c r="Z82" s="19"/>
    </row>
    <row r="83" s="3" customFormat="1" ht="60" hidden="1" customHeight="1" spans="1:26">
      <c r="A83" s="19"/>
      <c r="B83" s="19" t="s">
        <v>149</v>
      </c>
      <c r="C83" s="19" t="s">
        <v>199</v>
      </c>
      <c r="D83" s="19">
        <v>12</v>
      </c>
      <c r="E83" s="23" t="s">
        <v>557</v>
      </c>
      <c r="F83" s="23" t="s">
        <v>558</v>
      </c>
      <c r="G83" s="19">
        <v>128575</v>
      </c>
      <c r="H83" s="23" t="s">
        <v>559</v>
      </c>
      <c r="I83" s="19">
        <v>50</v>
      </c>
      <c r="J83" s="38">
        <v>5000</v>
      </c>
      <c r="K83" s="19" t="s">
        <v>545</v>
      </c>
      <c r="L83" s="34"/>
      <c r="M83" s="42"/>
      <c r="N83" s="42"/>
      <c r="O83" s="36"/>
      <c r="P83" s="36"/>
      <c r="Q83" s="36"/>
      <c r="R83" s="23" t="s">
        <v>560</v>
      </c>
      <c r="S83" s="23" t="s">
        <v>561</v>
      </c>
      <c r="T83" s="23" t="s">
        <v>478</v>
      </c>
      <c r="U83" s="23" t="s">
        <v>562</v>
      </c>
      <c r="V83" s="34">
        <v>45444</v>
      </c>
      <c r="W83" s="19" t="s">
        <v>248</v>
      </c>
      <c r="X83" s="19" t="s">
        <v>45</v>
      </c>
      <c r="Y83" s="23" t="s">
        <v>563</v>
      </c>
      <c r="Z83" s="19"/>
    </row>
    <row r="84" s="3" customFormat="1" ht="72" hidden="1" customHeight="1" spans="1:26">
      <c r="A84" s="19"/>
      <c r="B84" s="19" t="s">
        <v>149</v>
      </c>
      <c r="C84" s="19" t="s">
        <v>199</v>
      </c>
      <c r="D84" s="19">
        <v>13</v>
      </c>
      <c r="E84" s="23" t="s">
        <v>564</v>
      </c>
      <c r="F84" s="23" t="s">
        <v>565</v>
      </c>
      <c r="G84" s="19">
        <v>5463.35</v>
      </c>
      <c r="H84" s="23" t="s">
        <v>566</v>
      </c>
      <c r="I84" s="19">
        <v>1600</v>
      </c>
      <c r="J84" s="38">
        <v>2000</v>
      </c>
      <c r="K84" s="19" t="s">
        <v>154</v>
      </c>
      <c r="L84" s="34"/>
      <c r="M84" s="42"/>
      <c r="N84" s="42"/>
      <c r="O84" s="36"/>
      <c r="P84" s="36"/>
      <c r="Q84" s="36"/>
      <c r="R84" s="23" t="s">
        <v>567</v>
      </c>
      <c r="S84" s="23" t="s">
        <v>568</v>
      </c>
      <c r="T84" s="23" t="s">
        <v>478</v>
      </c>
      <c r="U84" s="57" t="s">
        <v>569</v>
      </c>
      <c r="V84" s="58">
        <v>42580</v>
      </c>
      <c r="W84" s="59" t="s">
        <v>248</v>
      </c>
      <c r="X84" s="59" t="s">
        <v>45</v>
      </c>
      <c r="Y84" s="57" t="s">
        <v>570</v>
      </c>
      <c r="Z84" s="19"/>
    </row>
    <row r="85" s="3" customFormat="1" ht="48" hidden="1" customHeight="1" spans="1:26">
      <c r="A85" s="19"/>
      <c r="B85" s="19" t="s">
        <v>149</v>
      </c>
      <c r="C85" s="19" t="s">
        <v>338</v>
      </c>
      <c r="D85" s="19">
        <v>14</v>
      </c>
      <c r="E85" s="23" t="s">
        <v>571</v>
      </c>
      <c r="F85" s="23" t="s">
        <v>572</v>
      </c>
      <c r="G85" s="19">
        <v>123000</v>
      </c>
      <c r="H85" s="46" t="s">
        <v>573</v>
      </c>
      <c r="I85" s="53">
        <v>20000</v>
      </c>
      <c r="J85" s="38">
        <v>18000</v>
      </c>
      <c r="K85" s="19" t="s">
        <v>574</v>
      </c>
      <c r="L85" s="34"/>
      <c r="M85" s="42"/>
      <c r="N85" s="42"/>
      <c r="O85" s="36"/>
      <c r="P85" s="36"/>
      <c r="Q85" s="36"/>
      <c r="R85" s="23" t="s">
        <v>575</v>
      </c>
      <c r="S85" s="23" t="s">
        <v>576</v>
      </c>
      <c r="T85" s="23" t="s">
        <v>478</v>
      </c>
      <c r="U85" s="23" t="s">
        <v>577</v>
      </c>
      <c r="V85" s="34">
        <v>44805</v>
      </c>
      <c r="W85" s="19" t="s">
        <v>108</v>
      </c>
      <c r="X85" s="19" t="s">
        <v>45</v>
      </c>
      <c r="Y85" s="23" t="s">
        <v>578</v>
      </c>
      <c r="Z85" s="19"/>
    </row>
    <row r="86" s="3" customFormat="1" ht="60" hidden="1" customHeight="1" spans="1:26">
      <c r="A86" s="19"/>
      <c r="B86" s="19" t="s">
        <v>149</v>
      </c>
      <c r="C86" s="19" t="s">
        <v>30</v>
      </c>
      <c r="D86" s="19">
        <v>15</v>
      </c>
      <c r="E86" s="23" t="s">
        <v>579</v>
      </c>
      <c r="F86" s="23" t="s">
        <v>580</v>
      </c>
      <c r="G86" s="19">
        <v>50000</v>
      </c>
      <c r="H86" s="46" t="s">
        <v>581</v>
      </c>
      <c r="I86" s="53">
        <v>13200</v>
      </c>
      <c r="J86" s="38">
        <v>11000</v>
      </c>
      <c r="K86" s="19" t="s">
        <v>183</v>
      </c>
      <c r="L86" s="34"/>
      <c r="M86" s="42"/>
      <c r="N86" s="42"/>
      <c r="O86" s="36"/>
      <c r="P86" s="36"/>
      <c r="Q86" s="36"/>
      <c r="R86" s="23" t="s">
        <v>582</v>
      </c>
      <c r="S86" s="23" t="s">
        <v>583</v>
      </c>
      <c r="T86" s="23" t="s">
        <v>478</v>
      </c>
      <c r="U86" s="23" t="s">
        <v>584</v>
      </c>
      <c r="V86" s="34">
        <v>44371</v>
      </c>
      <c r="W86" s="19" t="s">
        <v>248</v>
      </c>
      <c r="X86" s="19" t="s">
        <v>45</v>
      </c>
      <c r="Y86" s="23" t="s">
        <v>585</v>
      </c>
      <c r="Z86" s="19"/>
    </row>
    <row r="87" s="3" customFormat="1" ht="48" hidden="1" customHeight="1" spans="1:26">
      <c r="A87" s="19"/>
      <c r="B87" s="19" t="s">
        <v>149</v>
      </c>
      <c r="C87" s="19" t="s">
        <v>241</v>
      </c>
      <c r="D87" s="19">
        <v>16</v>
      </c>
      <c r="E87" s="23" t="s">
        <v>586</v>
      </c>
      <c r="F87" s="23" t="s">
        <v>587</v>
      </c>
      <c r="G87" s="19">
        <v>50000</v>
      </c>
      <c r="H87" s="46" t="s">
        <v>588</v>
      </c>
      <c r="I87" s="53">
        <v>961</v>
      </c>
      <c r="J87" s="38">
        <v>8000</v>
      </c>
      <c r="K87" s="19" t="s">
        <v>183</v>
      </c>
      <c r="L87" s="34"/>
      <c r="M87" s="42"/>
      <c r="N87" s="42"/>
      <c r="O87" s="36"/>
      <c r="P87" s="36"/>
      <c r="Q87" s="36"/>
      <c r="R87" s="23" t="s">
        <v>589</v>
      </c>
      <c r="S87" s="23" t="s">
        <v>590</v>
      </c>
      <c r="T87" s="23" t="s">
        <v>478</v>
      </c>
      <c r="U87" s="23" t="s">
        <v>591</v>
      </c>
      <c r="V87" s="34">
        <v>44774</v>
      </c>
      <c r="W87" s="19" t="s">
        <v>108</v>
      </c>
      <c r="X87" s="19" t="s">
        <v>45</v>
      </c>
      <c r="Y87" s="23" t="s">
        <v>592</v>
      </c>
      <c r="Z87" s="19"/>
    </row>
    <row r="88" s="3" customFormat="1" ht="48" hidden="1" customHeight="1" spans="1:26">
      <c r="A88" s="19"/>
      <c r="B88" s="19" t="s">
        <v>149</v>
      </c>
      <c r="C88" s="19" t="s">
        <v>593</v>
      </c>
      <c r="D88" s="19">
        <v>17</v>
      </c>
      <c r="E88" s="23" t="s">
        <v>594</v>
      </c>
      <c r="F88" s="23" t="s">
        <v>595</v>
      </c>
      <c r="G88" s="19">
        <v>26730</v>
      </c>
      <c r="H88" s="23" t="s">
        <v>596</v>
      </c>
      <c r="I88" s="19">
        <v>12000</v>
      </c>
      <c r="J88" s="38">
        <v>9600</v>
      </c>
      <c r="K88" s="19" t="s">
        <v>183</v>
      </c>
      <c r="L88" s="34"/>
      <c r="M88" s="42"/>
      <c r="N88" s="42"/>
      <c r="O88" s="36"/>
      <c r="P88" s="36"/>
      <c r="Q88" s="36"/>
      <c r="R88" s="23" t="s">
        <v>597</v>
      </c>
      <c r="S88" s="23" t="s">
        <v>598</v>
      </c>
      <c r="T88" s="23" t="s">
        <v>478</v>
      </c>
      <c r="U88" s="23" t="s">
        <v>599</v>
      </c>
      <c r="V88" s="34">
        <v>44682</v>
      </c>
      <c r="W88" s="19" t="s">
        <v>44</v>
      </c>
      <c r="X88" s="19" t="s">
        <v>45</v>
      </c>
      <c r="Y88" s="23" t="s">
        <v>600</v>
      </c>
      <c r="Z88" s="19"/>
    </row>
    <row r="89" s="3" customFormat="1" ht="60" hidden="1" customHeight="1" spans="1:26">
      <c r="A89" s="19" t="s">
        <v>28</v>
      </c>
      <c r="B89" s="19" t="s">
        <v>149</v>
      </c>
      <c r="C89" s="19" t="s">
        <v>30</v>
      </c>
      <c r="D89" s="19">
        <v>18</v>
      </c>
      <c r="E89" s="23" t="s">
        <v>601</v>
      </c>
      <c r="F89" s="23" t="s">
        <v>602</v>
      </c>
      <c r="G89" s="19">
        <v>100000</v>
      </c>
      <c r="H89" s="46" t="s">
        <v>603</v>
      </c>
      <c r="I89" s="53">
        <v>30100</v>
      </c>
      <c r="J89" s="38">
        <v>10000</v>
      </c>
      <c r="K89" s="19" t="s">
        <v>604</v>
      </c>
      <c r="L89" s="34"/>
      <c r="M89" s="42"/>
      <c r="N89" s="42"/>
      <c r="O89" s="36"/>
      <c r="P89" s="36"/>
      <c r="Q89" s="36"/>
      <c r="R89" s="23" t="s">
        <v>605</v>
      </c>
      <c r="S89" s="23" t="s">
        <v>606</v>
      </c>
      <c r="T89" s="23" t="s">
        <v>478</v>
      </c>
      <c r="U89" s="23" t="s">
        <v>607</v>
      </c>
      <c r="V89" s="34">
        <v>44197</v>
      </c>
      <c r="W89" s="19" t="s">
        <v>108</v>
      </c>
      <c r="X89" s="19" t="s">
        <v>45</v>
      </c>
      <c r="Y89" s="23" t="s">
        <v>608</v>
      </c>
      <c r="Z89" s="19"/>
    </row>
    <row r="90" s="3" customFormat="1" ht="48" hidden="1" customHeight="1" spans="1:26">
      <c r="A90" s="19"/>
      <c r="B90" s="19" t="s">
        <v>149</v>
      </c>
      <c r="C90" s="19" t="s">
        <v>241</v>
      </c>
      <c r="D90" s="19">
        <v>19</v>
      </c>
      <c r="E90" s="23" t="s">
        <v>609</v>
      </c>
      <c r="F90" s="23" t="s">
        <v>610</v>
      </c>
      <c r="G90" s="19">
        <v>18000</v>
      </c>
      <c r="H90" s="23" t="s">
        <v>611</v>
      </c>
      <c r="I90" s="19">
        <v>10000</v>
      </c>
      <c r="J90" s="38">
        <v>6000</v>
      </c>
      <c r="K90" s="19" t="s">
        <v>292</v>
      </c>
      <c r="L90" s="34"/>
      <c r="M90" s="42"/>
      <c r="N90" s="42"/>
      <c r="O90" s="36"/>
      <c r="P90" s="36"/>
      <c r="Q90" s="36"/>
      <c r="R90" s="23" t="s">
        <v>612</v>
      </c>
      <c r="S90" s="23" t="s">
        <v>613</v>
      </c>
      <c r="T90" s="23" t="s">
        <v>478</v>
      </c>
      <c r="U90" s="23" t="s">
        <v>614</v>
      </c>
      <c r="V90" s="34">
        <v>43040</v>
      </c>
      <c r="W90" s="19" t="s">
        <v>615</v>
      </c>
      <c r="X90" s="19" t="s">
        <v>45</v>
      </c>
      <c r="Y90" s="23" t="s">
        <v>616</v>
      </c>
      <c r="Z90" s="19"/>
    </row>
    <row r="91" s="3" customFormat="1" ht="60" hidden="1" customHeight="1" spans="1:26">
      <c r="A91" s="19"/>
      <c r="B91" s="19" t="s">
        <v>456</v>
      </c>
      <c r="C91" s="19" t="s">
        <v>30</v>
      </c>
      <c r="D91" s="19">
        <v>20</v>
      </c>
      <c r="E91" s="23" t="s">
        <v>617</v>
      </c>
      <c r="F91" s="23" t="s">
        <v>618</v>
      </c>
      <c r="G91" s="19">
        <v>11000</v>
      </c>
      <c r="H91" s="23" t="s">
        <v>619</v>
      </c>
      <c r="I91" s="19">
        <v>8000</v>
      </c>
      <c r="J91" s="38">
        <v>3000</v>
      </c>
      <c r="K91" s="19" t="s">
        <v>461</v>
      </c>
      <c r="L91" s="34" t="s">
        <v>462</v>
      </c>
      <c r="M91" s="42"/>
      <c r="N91" s="42"/>
      <c r="O91" s="36"/>
      <c r="P91" s="36"/>
      <c r="Q91" s="36"/>
      <c r="R91" s="23" t="s">
        <v>620</v>
      </c>
      <c r="S91" s="23" t="s">
        <v>621</v>
      </c>
      <c r="T91" s="23" t="s">
        <v>478</v>
      </c>
      <c r="U91" s="23" t="s">
        <v>622</v>
      </c>
      <c r="V91" s="34">
        <v>43313</v>
      </c>
      <c r="W91" s="19" t="s">
        <v>108</v>
      </c>
      <c r="X91" s="19" t="s">
        <v>45</v>
      </c>
      <c r="Y91" s="23" t="s">
        <v>623</v>
      </c>
      <c r="Z91" s="19"/>
    </row>
    <row r="92" s="3" customFormat="1" ht="60" hidden="1" customHeight="1" spans="1:26">
      <c r="A92" s="19"/>
      <c r="B92" s="19" t="s">
        <v>456</v>
      </c>
      <c r="C92" s="19" t="s">
        <v>150</v>
      </c>
      <c r="D92" s="19">
        <v>21</v>
      </c>
      <c r="E92" s="23" t="s">
        <v>624</v>
      </c>
      <c r="F92" s="23" t="s">
        <v>625</v>
      </c>
      <c r="G92" s="19">
        <v>5000</v>
      </c>
      <c r="H92" s="23" t="s">
        <v>626</v>
      </c>
      <c r="I92" s="19">
        <v>4231</v>
      </c>
      <c r="J92" s="38">
        <v>769</v>
      </c>
      <c r="K92" s="19" t="s">
        <v>627</v>
      </c>
      <c r="L92" s="34" t="s">
        <v>628</v>
      </c>
      <c r="M92" s="42"/>
      <c r="N92" s="42"/>
      <c r="O92" s="36"/>
      <c r="P92" s="36"/>
      <c r="Q92" s="36"/>
      <c r="R92" s="23" t="s">
        <v>629</v>
      </c>
      <c r="S92" s="23" t="s">
        <v>630</v>
      </c>
      <c r="T92" s="23" t="s">
        <v>478</v>
      </c>
      <c r="U92" s="23" t="s">
        <v>631</v>
      </c>
      <c r="V92" s="34">
        <v>44713</v>
      </c>
      <c r="W92" s="19" t="s">
        <v>248</v>
      </c>
      <c r="X92" s="19" t="s">
        <v>45</v>
      </c>
      <c r="Y92" s="23" t="s">
        <v>632</v>
      </c>
      <c r="Z92" s="19"/>
    </row>
    <row r="93" s="3" customFormat="1" ht="12" hidden="1" customHeight="1" spans="1:26">
      <c r="A93" s="19"/>
      <c r="B93" s="19"/>
      <c r="C93" s="19"/>
      <c r="D93" s="19"/>
      <c r="E93" s="47">
        <f>COUNTA(D94:D105)</f>
        <v>12</v>
      </c>
      <c r="F93" s="23"/>
      <c r="G93" s="24">
        <f>SUM(G94:G105)</f>
        <v>554750.91</v>
      </c>
      <c r="H93" s="48"/>
      <c r="I93" s="54"/>
      <c r="J93" s="24">
        <f>SUM(J94:J105)</f>
        <v>65000</v>
      </c>
      <c r="K93" s="19"/>
      <c r="L93" s="34"/>
      <c r="M93" s="35">
        <f>SUM(M94:M105)</f>
        <v>12039.64</v>
      </c>
      <c r="N93" s="31"/>
      <c r="O93" s="36"/>
      <c r="P93" s="36"/>
      <c r="Q93" s="36"/>
      <c r="R93" s="23"/>
      <c r="S93" s="23"/>
      <c r="T93" s="23"/>
      <c r="U93" s="23"/>
      <c r="V93" s="34"/>
      <c r="W93" s="19"/>
      <c r="X93" s="19"/>
      <c r="Y93" s="23"/>
      <c r="Z93" s="19"/>
    </row>
    <row r="94" s="3" customFormat="1" ht="72" customHeight="1" spans="1:26">
      <c r="A94" s="19"/>
      <c r="B94" s="19" t="s">
        <v>29</v>
      </c>
      <c r="C94" s="19" t="s">
        <v>110</v>
      </c>
      <c r="D94" s="19">
        <v>1</v>
      </c>
      <c r="E94" s="49" t="s">
        <v>633</v>
      </c>
      <c r="F94" s="23" t="s">
        <v>634</v>
      </c>
      <c r="G94" s="19">
        <v>21600</v>
      </c>
      <c r="H94" s="50" t="s">
        <v>635</v>
      </c>
      <c r="I94" s="55">
        <v>0</v>
      </c>
      <c r="J94" s="38"/>
      <c r="K94" s="19" t="s">
        <v>34</v>
      </c>
      <c r="L94" s="34"/>
      <c r="M94" s="42">
        <v>0</v>
      </c>
      <c r="N94" s="42" t="s">
        <v>636</v>
      </c>
      <c r="O94" s="36" t="s">
        <v>637</v>
      </c>
      <c r="P94" s="42" t="s">
        <v>636</v>
      </c>
      <c r="Q94" s="42" t="s">
        <v>636</v>
      </c>
      <c r="R94" s="23" t="s">
        <v>638</v>
      </c>
      <c r="S94" s="23" t="s">
        <v>639</v>
      </c>
      <c r="T94" s="23" t="s">
        <v>640</v>
      </c>
      <c r="U94" s="23" t="s">
        <v>641</v>
      </c>
      <c r="V94" s="34">
        <v>45695</v>
      </c>
      <c r="W94" s="19" t="s">
        <v>108</v>
      </c>
      <c r="X94" s="19" t="s">
        <v>147</v>
      </c>
      <c r="Y94" s="23" t="s">
        <v>642</v>
      </c>
      <c r="Z94" s="19"/>
    </row>
    <row r="95" s="3" customFormat="1" ht="72" customHeight="1" spans="1:26">
      <c r="A95" s="19"/>
      <c r="B95" s="19" t="s">
        <v>29</v>
      </c>
      <c r="C95" s="19" t="s">
        <v>124</v>
      </c>
      <c r="D95" s="19">
        <v>2</v>
      </c>
      <c r="E95" s="49" t="s">
        <v>643</v>
      </c>
      <c r="F95" s="23" t="s">
        <v>644</v>
      </c>
      <c r="G95" s="19">
        <v>11000</v>
      </c>
      <c r="H95" s="50" t="s">
        <v>645</v>
      </c>
      <c r="I95" s="55">
        <v>0</v>
      </c>
      <c r="J95" s="38"/>
      <c r="K95" s="19" t="s">
        <v>60</v>
      </c>
      <c r="L95" s="34"/>
      <c r="M95" s="42">
        <v>0</v>
      </c>
      <c r="N95" s="42" t="s">
        <v>636</v>
      </c>
      <c r="O95" s="36" t="s">
        <v>646</v>
      </c>
      <c r="P95" s="42" t="s">
        <v>636</v>
      </c>
      <c r="Q95" s="42" t="s">
        <v>636</v>
      </c>
      <c r="R95" s="23" t="s">
        <v>647</v>
      </c>
      <c r="S95" s="23" t="s">
        <v>648</v>
      </c>
      <c r="T95" s="23" t="s">
        <v>640</v>
      </c>
      <c r="U95" s="23" t="s">
        <v>649</v>
      </c>
      <c r="V95" s="34">
        <v>45615</v>
      </c>
      <c r="W95" s="19" t="s">
        <v>108</v>
      </c>
      <c r="X95" s="19" t="s">
        <v>147</v>
      </c>
      <c r="Y95" s="23" t="s">
        <v>650</v>
      </c>
      <c r="Z95" s="19"/>
    </row>
    <row r="96" s="3" customFormat="1" ht="96" customHeight="1" spans="1:26">
      <c r="A96" s="19"/>
      <c r="B96" s="19" t="s">
        <v>29</v>
      </c>
      <c r="C96" s="19" t="s">
        <v>338</v>
      </c>
      <c r="D96" s="19">
        <v>3</v>
      </c>
      <c r="E96" s="49" t="s">
        <v>651</v>
      </c>
      <c r="F96" s="23" t="s">
        <v>652</v>
      </c>
      <c r="G96" s="19">
        <v>16161.58</v>
      </c>
      <c r="H96" s="50" t="s">
        <v>653</v>
      </c>
      <c r="I96" s="55">
        <v>0</v>
      </c>
      <c r="J96" s="38"/>
      <c r="K96" s="19" t="s">
        <v>34</v>
      </c>
      <c r="L96" s="34"/>
      <c r="M96" s="42">
        <v>0</v>
      </c>
      <c r="N96" s="42" t="s">
        <v>636</v>
      </c>
      <c r="O96" s="36" t="s">
        <v>654</v>
      </c>
      <c r="P96" s="42" t="s">
        <v>636</v>
      </c>
      <c r="Q96" s="42" t="s">
        <v>636</v>
      </c>
      <c r="R96" s="23" t="s">
        <v>655</v>
      </c>
      <c r="S96" s="23" t="s">
        <v>656</v>
      </c>
      <c r="T96" s="23" t="s">
        <v>640</v>
      </c>
      <c r="U96" s="23" t="s">
        <v>657</v>
      </c>
      <c r="V96" s="34" t="s">
        <v>658</v>
      </c>
      <c r="W96" s="19" t="s">
        <v>44</v>
      </c>
      <c r="X96" s="19" t="s">
        <v>147</v>
      </c>
      <c r="Y96" s="23" t="s">
        <v>659</v>
      </c>
      <c r="Z96" s="19"/>
    </row>
    <row r="97" s="3" customFormat="1" ht="60" customHeight="1" spans="1:26">
      <c r="A97" s="19"/>
      <c r="B97" s="19" t="s">
        <v>29</v>
      </c>
      <c r="C97" s="19" t="s">
        <v>338</v>
      </c>
      <c r="D97" s="19">
        <v>4</v>
      </c>
      <c r="E97" s="49" t="s">
        <v>660</v>
      </c>
      <c r="F97" s="23" t="s">
        <v>661</v>
      </c>
      <c r="G97" s="19">
        <v>20000</v>
      </c>
      <c r="H97" s="50" t="s">
        <v>662</v>
      </c>
      <c r="I97" s="55">
        <v>1138</v>
      </c>
      <c r="J97" s="38"/>
      <c r="K97" s="19" t="s">
        <v>60</v>
      </c>
      <c r="L97" s="34"/>
      <c r="M97" s="42">
        <v>0</v>
      </c>
      <c r="N97" s="42" t="s">
        <v>636</v>
      </c>
      <c r="O97" s="36" t="s">
        <v>663</v>
      </c>
      <c r="P97" s="42" t="s">
        <v>636</v>
      </c>
      <c r="Q97" s="42" t="s">
        <v>636</v>
      </c>
      <c r="R97" s="23" t="s">
        <v>664</v>
      </c>
      <c r="S97" s="23" t="s">
        <v>665</v>
      </c>
      <c r="T97" s="23" t="s">
        <v>640</v>
      </c>
      <c r="U97" s="23" t="s">
        <v>666</v>
      </c>
      <c r="V97" s="34" t="s">
        <v>667</v>
      </c>
      <c r="W97" s="19" t="s">
        <v>108</v>
      </c>
      <c r="X97" s="19" t="s">
        <v>45</v>
      </c>
      <c r="Y97" s="23" t="s">
        <v>668</v>
      </c>
      <c r="Z97" s="19"/>
    </row>
    <row r="98" s="3" customFormat="1" ht="132" customHeight="1" spans="1:26">
      <c r="A98" s="19"/>
      <c r="B98" s="19" t="s">
        <v>495</v>
      </c>
      <c r="C98" s="19" t="s">
        <v>593</v>
      </c>
      <c r="D98" s="19">
        <v>5</v>
      </c>
      <c r="E98" s="49" t="s">
        <v>669</v>
      </c>
      <c r="F98" s="23" t="s">
        <v>670</v>
      </c>
      <c r="G98" s="19">
        <v>6256</v>
      </c>
      <c r="H98" s="50" t="s">
        <v>671</v>
      </c>
      <c r="I98" s="55">
        <v>0</v>
      </c>
      <c r="J98" s="38">
        <v>2000</v>
      </c>
      <c r="K98" s="19" t="s">
        <v>507</v>
      </c>
      <c r="L98" s="34" t="s">
        <v>672</v>
      </c>
      <c r="M98" s="42">
        <v>0</v>
      </c>
      <c r="N98" s="42" t="s">
        <v>636</v>
      </c>
      <c r="O98" s="36" t="s">
        <v>673</v>
      </c>
      <c r="P98" s="42" t="s">
        <v>636</v>
      </c>
      <c r="Q98" s="42" t="s">
        <v>636</v>
      </c>
      <c r="R98" s="23" t="s">
        <v>674</v>
      </c>
      <c r="S98" s="23" t="s">
        <v>675</v>
      </c>
      <c r="T98" s="23" t="s">
        <v>640</v>
      </c>
      <c r="U98" s="23" t="s">
        <v>676</v>
      </c>
      <c r="V98" s="34">
        <v>45533</v>
      </c>
      <c r="W98" s="19" t="s">
        <v>108</v>
      </c>
      <c r="X98" s="19" t="s">
        <v>147</v>
      </c>
      <c r="Y98" s="23" t="s">
        <v>677</v>
      </c>
      <c r="Z98" s="19"/>
    </row>
    <row r="99" s="3" customFormat="1" ht="72" customHeight="1" spans="1:26">
      <c r="A99" s="19"/>
      <c r="B99" s="19" t="s">
        <v>495</v>
      </c>
      <c r="C99" s="19" t="s">
        <v>110</v>
      </c>
      <c r="D99" s="19">
        <v>6</v>
      </c>
      <c r="E99" s="49" t="s">
        <v>678</v>
      </c>
      <c r="F99" s="23" t="s">
        <v>679</v>
      </c>
      <c r="G99" s="19">
        <v>7770</v>
      </c>
      <c r="H99" s="50" t="s">
        <v>680</v>
      </c>
      <c r="I99" s="55">
        <v>0</v>
      </c>
      <c r="J99" s="38">
        <v>3000</v>
      </c>
      <c r="K99" s="19" t="s">
        <v>507</v>
      </c>
      <c r="L99" s="34" t="s">
        <v>672</v>
      </c>
      <c r="M99" s="42">
        <v>0</v>
      </c>
      <c r="N99" s="42" t="s">
        <v>636</v>
      </c>
      <c r="O99" s="36" t="s">
        <v>681</v>
      </c>
      <c r="P99" s="42" t="s">
        <v>636</v>
      </c>
      <c r="Q99" s="42" t="s">
        <v>636</v>
      </c>
      <c r="R99" s="23" t="s">
        <v>682</v>
      </c>
      <c r="S99" s="23" t="s">
        <v>683</v>
      </c>
      <c r="T99" s="23" t="s">
        <v>640</v>
      </c>
      <c r="U99" s="23" t="s">
        <v>684</v>
      </c>
      <c r="V99" s="34">
        <v>45449</v>
      </c>
      <c r="W99" s="19" t="s">
        <v>44</v>
      </c>
      <c r="X99" s="19" t="s">
        <v>147</v>
      </c>
      <c r="Y99" s="23" t="s">
        <v>685</v>
      </c>
      <c r="Z99" s="19"/>
    </row>
    <row r="100" s="3" customFormat="1" ht="107.25" customHeight="1" spans="1:26">
      <c r="A100" s="19"/>
      <c r="B100" s="19" t="s">
        <v>149</v>
      </c>
      <c r="C100" s="19" t="s">
        <v>132</v>
      </c>
      <c r="D100" s="19">
        <v>7</v>
      </c>
      <c r="E100" s="49" t="s">
        <v>686</v>
      </c>
      <c r="F100" s="23" t="s">
        <v>687</v>
      </c>
      <c r="G100" s="19">
        <v>30000</v>
      </c>
      <c r="H100" s="50" t="s">
        <v>688</v>
      </c>
      <c r="I100" s="55">
        <v>500.13</v>
      </c>
      <c r="J100" s="38">
        <v>5000</v>
      </c>
      <c r="K100" s="19" t="s">
        <v>545</v>
      </c>
      <c r="L100" s="34"/>
      <c r="M100" s="42">
        <v>0</v>
      </c>
      <c r="N100" s="42" t="s">
        <v>636</v>
      </c>
      <c r="O100" s="36" t="s">
        <v>689</v>
      </c>
      <c r="P100" s="42" t="s">
        <v>636</v>
      </c>
      <c r="Q100" s="42" t="s">
        <v>636</v>
      </c>
      <c r="R100" s="23" t="s">
        <v>690</v>
      </c>
      <c r="S100" s="23" t="s">
        <v>691</v>
      </c>
      <c r="T100" s="23" t="s">
        <v>640</v>
      </c>
      <c r="U100" s="23" t="s">
        <v>692</v>
      </c>
      <c r="V100" s="34">
        <v>45443</v>
      </c>
      <c r="W100" s="19" t="s">
        <v>108</v>
      </c>
      <c r="X100" s="19" t="s">
        <v>45</v>
      </c>
      <c r="Y100" s="23" t="s">
        <v>693</v>
      </c>
      <c r="Z100" s="19"/>
    </row>
    <row r="101" s="3" customFormat="1" ht="168" customHeight="1" spans="1:26">
      <c r="A101" s="19" t="s">
        <v>694</v>
      </c>
      <c r="B101" s="19" t="s">
        <v>149</v>
      </c>
      <c r="C101" s="19" t="s">
        <v>199</v>
      </c>
      <c r="D101" s="19">
        <v>8</v>
      </c>
      <c r="E101" s="49" t="s">
        <v>695</v>
      </c>
      <c r="F101" s="23" t="s">
        <v>696</v>
      </c>
      <c r="G101" s="19">
        <v>261960.33</v>
      </c>
      <c r="H101" s="50" t="s">
        <v>697</v>
      </c>
      <c r="I101" s="55">
        <v>34492</v>
      </c>
      <c r="J101" s="38">
        <v>37000</v>
      </c>
      <c r="K101" s="19" t="s">
        <v>698</v>
      </c>
      <c r="L101" s="34"/>
      <c r="M101" s="42">
        <v>7200</v>
      </c>
      <c r="N101" s="42" t="s">
        <v>636</v>
      </c>
      <c r="O101" s="36" t="s">
        <v>699</v>
      </c>
      <c r="P101" s="42" t="s">
        <v>636</v>
      </c>
      <c r="Q101" s="42" t="s">
        <v>636</v>
      </c>
      <c r="R101" s="23" t="s">
        <v>700</v>
      </c>
      <c r="S101" s="23" t="s">
        <v>701</v>
      </c>
      <c r="T101" s="23" t="s">
        <v>640</v>
      </c>
      <c r="U101" s="23" t="s">
        <v>702</v>
      </c>
      <c r="V101" s="34">
        <v>45443</v>
      </c>
      <c r="W101" s="19" t="s">
        <v>44</v>
      </c>
      <c r="X101" s="19" t="s">
        <v>45</v>
      </c>
      <c r="Y101" s="23" t="s">
        <v>703</v>
      </c>
      <c r="Z101" s="19"/>
    </row>
    <row r="102" s="3" customFormat="1" ht="72" customHeight="1" spans="1:26">
      <c r="A102" s="19" t="s">
        <v>694</v>
      </c>
      <c r="B102" s="19" t="s">
        <v>149</v>
      </c>
      <c r="C102" s="19" t="s">
        <v>241</v>
      </c>
      <c r="D102" s="19">
        <v>9</v>
      </c>
      <c r="E102" s="49" t="s">
        <v>704</v>
      </c>
      <c r="F102" s="23" t="s">
        <v>705</v>
      </c>
      <c r="G102" s="19">
        <v>75000</v>
      </c>
      <c r="H102" s="50" t="s">
        <v>706</v>
      </c>
      <c r="I102" s="55">
        <v>40118</v>
      </c>
      <c r="J102" s="38">
        <v>5000</v>
      </c>
      <c r="K102" s="19" t="s">
        <v>236</v>
      </c>
      <c r="L102" s="34"/>
      <c r="M102" s="42">
        <v>451.64</v>
      </c>
      <c r="N102" s="42" t="s">
        <v>636</v>
      </c>
      <c r="O102" s="36" t="s">
        <v>707</v>
      </c>
      <c r="P102" s="42" t="s">
        <v>636</v>
      </c>
      <c r="Q102" s="42" t="s">
        <v>636</v>
      </c>
      <c r="R102" s="23" t="s">
        <v>708</v>
      </c>
      <c r="S102" s="23" t="s">
        <v>709</v>
      </c>
      <c r="T102" s="23" t="s">
        <v>640</v>
      </c>
      <c r="U102" s="23" t="s">
        <v>710</v>
      </c>
      <c r="V102" s="34">
        <v>44348</v>
      </c>
      <c r="W102" s="19" t="s">
        <v>711</v>
      </c>
      <c r="X102" s="19" t="s">
        <v>45</v>
      </c>
      <c r="Y102" s="23" t="s">
        <v>712</v>
      </c>
      <c r="Z102" s="19"/>
    </row>
    <row r="103" s="3" customFormat="1" ht="96" customHeight="1" spans="1:26">
      <c r="A103" s="19" t="s">
        <v>713</v>
      </c>
      <c r="B103" s="19" t="s">
        <v>149</v>
      </c>
      <c r="C103" s="19" t="s">
        <v>241</v>
      </c>
      <c r="D103" s="19">
        <v>10</v>
      </c>
      <c r="E103" s="49" t="s">
        <v>714</v>
      </c>
      <c r="F103" s="23" t="s">
        <v>715</v>
      </c>
      <c r="G103" s="19">
        <v>15000</v>
      </c>
      <c r="H103" s="50" t="s">
        <v>716</v>
      </c>
      <c r="I103" s="55">
        <v>9928</v>
      </c>
      <c r="J103" s="38">
        <v>1000</v>
      </c>
      <c r="K103" s="19" t="s">
        <v>412</v>
      </c>
      <c r="L103" s="34"/>
      <c r="M103" s="42">
        <v>100</v>
      </c>
      <c r="N103" s="42" t="s">
        <v>636</v>
      </c>
      <c r="O103" s="36" t="s">
        <v>717</v>
      </c>
      <c r="P103" s="42" t="s">
        <v>636</v>
      </c>
      <c r="Q103" s="42" t="s">
        <v>636</v>
      </c>
      <c r="R103" s="23" t="s">
        <v>718</v>
      </c>
      <c r="S103" s="23" t="s">
        <v>719</v>
      </c>
      <c r="T103" s="23" t="s">
        <v>640</v>
      </c>
      <c r="U103" s="23" t="s">
        <v>720</v>
      </c>
      <c r="V103" s="34">
        <v>44307</v>
      </c>
      <c r="W103" s="19" t="s">
        <v>108</v>
      </c>
      <c r="X103" s="19" t="s">
        <v>45</v>
      </c>
      <c r="Y103" s="23" t="s">
        <v>721</v>
      </c>
      <c r="Z103" s="19"/>
    </row>
    <row r="104" s="3" customFormat="1" ht="72" customHeight="1" spans="1:26">
      <c r="A104" s="19" t="s">
        <v>713</v>
      </c>
      <c r="B104" s="19" t="s">
        <v>456</v>
      </c>
      <c r="C104" s="19" t="s">
        <v>338</v>
      </c>
      <c r="D104" s="19">
        <v>11</v>
      </c>
      <c r="E104" s="49" t="s">
        <v>722</v>
      </c>
      <c r="F104" s="23" t="s">
        <v>723</v>
      </c>
      <c r="G104" s="19">
        <v>29671</v>
      </c>
      <c r="H104" s="50" t="s">
        <v>724</v>
      </c>
      <c r="I104" s="55">
        <v>17427</v>
      </c>
      <c r="J104" s="38">
        <v>2000</v>
      </c>
      <c r="K104" s="19" t="s">
        <v>469</v>
      </c>
      <c r="L104" s="34" t="s">
        <v>725</v>
      </c>
      <c r="M104" s="42">
        <v>50</v>
      </c>
      <c r="N104" s="42" t="s">
        <v>636</v>
      </c>
      <c r="O104" s="36" t="s">
        <v>726</v>
      </c>
      <c r="P104" s="42" t="s">
        <v>636</v>
      </c>
      <c r="Q104" s="42" t="s">
        <v>636</v>
      </c>
      <c r="R104" s="23" t="s">
        <v>727</v>
      </c>
      <c r="S104" s="23" t="s">
        <v>728</v>
      </c>
      <c r="T104" s="23" t="s">
        <v>640</v>
      </c>
      <c r="U104" s="23" t="s">
        <v>729</v>
      </c>
      <c r="V104" s="34">
        <v>44157</v>
      </c>
      <c r="W104" s="19" t="s">
        <v>44</v>
      </c>
      <c r="X104" s="19" t="s">
        <v>45</v>
      </c>
      <c r="Y104" s="23" t="s">
        <v>730</v>
      </c>
      <c r="Z104" s="19"/>
    </row>
    <row r="105" s="3" customFormat="1" ht="120" customHeight="1" spans="1:26">
      <c r="A105" s="19" t="s">
        <v>694</v>
      </c>
      <c r="B105" s="19" t="s">
        <v>456</v>
      </c>
      <c r="C105" s="19" t="s">
        <v>241</v>
      </c>
      <c r="D105" s="19">
        <v>12</v>
      </c>
      <c r="E105" s="49" t="s">
        <v>731</v>
      </c>
      <c r="F105" s="23" t="s">
        <v>732</v>
      </c>
      <c r="G105" s="19">
        <v>60332</v>
      </c>
      <c r="H105" s="50" t="s">
        <v>733</v>
      </c>
      <c r="I105" s="55">
        <v>51452</v>
      </c>
      <c r="J105" s="38">
        <v>10000</v>
      </c>
      <c r="K105" s="19" t="s">
        <v>469</v>
      </c>
      <c r="L105" s="34" t="s">
        <v>725</v>
      </c>
      <c r="M105" s="42">
        <v>4238</v>
      </c>
      <c r="N105" s="42" t="s">
        <v>636</v>
      </c>
      <c r="O105" s="36" t="s">
        <v>734</v>
      </c>
      <c r="P105" s="42" t="s">
        <v>636</v>
      </c>
      <c r="Q105" s="42" t="s">
        <v>636</v>
      </c>
      <c r="R105" s="23" t="s">
        <v>735</v>
      </c>
      <c r="S105" s="23" t="s">
        <v>736</v>
      </c>
      <c r="T105" s="23" t="s">
        <v>640</v>
      </c>
      <c r="U105" s="23" t="s">
        <v>737</v>
      </c>
      <c r="V105" s="34">
        <v>43299</v>
      </c>
      <c r="W105" s="19" t="s">
        <v>108</v>
      </c>
      <c r="X105" s="19" t="s">
        <v>45</v>
      </c>
      <c r="Y105" s="23" t="s">
        <v>738</v>
      </c>
      <c r="Z105" s="19"/>
    </row>
    <row r="106" s="4" customFormat="1" ht="12" hidden="1" customHeight="1" spans="1:26">
      <c r="A106" s="28"/>
      <c r="B106" s="28"/>
      <c r="C106" s="28"/>
      <c r="D106" s="19"/>
      <c r="E106" s="51">
        <f>COUNTA(D107:D128)</f>
        <v>22</v>
      </c>
      <c r="F106" s="25"/>
      <c r="G106" s="24">
        <f>SUM(G107:G128)</f>
        <v>1920034</v>
      </c>
      <c r="H106" s="25"/>
      <c r="I106" s="28"/>
      <c r="J106" s="24">
        <f>SUM(J107:J128)</f>
        <v>104500</v>
      </c>
      <c r="K106" s="28"/>
      <c r="L106" s="56"/>
      <c r="M106" s="35">
        <f>SUM(M107:M128)</f>
        <v>0</v>
      </c>
      <c r="N106" s="31"/>
      <c r="O106" s="32"/>
      <c r="P106" s="36"/>
      <c r="Q106" s="36"/>
      <c r="R106" s="25"/>
      <c r="S106" s="25"/>
      <c r="T106" s="25"/>
      <c r="U106" s="25"/>
      <c r="V106" s="56"/>
      <c r="W106" s="28"/>
      <c r="X106" s="28"/>
      <c r="Y106" s="25"/>
      <c r="Z106" s="28"/>
    </row>
    <row r="107" s="3" customFormat="1" ht="72" hidden="1" customHeight="1" spans="1:26">
      <c r="A107" s="19" t="s">
        <v>713</v>
      </c>
      <c r="B107" s="19" t="s">
        <v>29</v>
      </c>
      <c r="C107" s="19" t="s">
        <v>199</v>
      </c>
      <c r="D107" s="19">
        <v>1</v>
      </c>
      <c r="E107" s="23" t="s">
        <v>739</v>
      </c>
      <c r="F107" s="23" t="s">
        <v>740</v>
      </c>
      <c r="G107" s="19">
        <v>200000</v>
      </c>
      <c r="H107" s="23" t="s">
        <v>741</v>
      </c>
      <c r="I107" s="19">
        <v>0</v>
      </c>
      <c r="J107" s="19"/>
      <c r="K107" s="19" t="s">
        <v>79</v>
      </c>
      <c r="L107" s="34"/>
      <c r="M107" s="42"/>
      <c r="N107" s="42"/>
      <c r="O107" s="36"/>
      <c r="P107" s="36"/>
      <c r="Q107" s="36"/>
      <c r="R107" s="23" t="s">
        <v>742</v>
      </c>
      <c r="S107" s="23" t="s">
        <v>743</v>
      </c>
      <c r="T107" s="23" t="s">
        <v>744</v>
      </c>
      <c r="U107" s="23" t="s">
        <v>745</v>
      </c>
      <c r="V107" s="34" t="s">
        <v>746</v>
      </c>
      <c r="W107" s="19" t="s">
        <v>108</v>
      </c>
      <c r="X107" s="19" t="s">
        <v>147</v>
      </c>
      <c r="Y107" s="23" t="s">
        <v>747</v>
      </c>
      <c r="Z107" s="19"/>
    </row>
    <row r="108" s="3" customFormat="1" ht="84" hidden="1" customHeight="1" spans="1:26">
      <c r="A108" s="19" t="s">
        <v>713</v>
      </c>
      <c r="B108" s="19" t="s">
        <v>29</v>
      </c>
      <c r="C108" s="19" t="s">
        <v>241</v>
      </c>
      <c r="D108" s="19">
        <v>2</v>
      </c>
      <c r="E108" s="23" t="s">
        <v>748</v>
      </c>
      <c r="F108" s="23" t="s">
        <v>749</v>
      </c>
      <c r="G108" s="19">
        <v>100000</v>
      </c>
      <c r="H108" s="23" t="s">
        <v>750</v>
      </c>
      <c r="I108" s="19">
        <v>0</v>
      </c>
      <c r="J108" s="38"/>
      <c r="K108" s="19" t="s">
        <v>79</v>
      </c>
      <c r="L108" s="34"/>
      <c r="M108" s="42"/>
      <c r="N108" s="42"/>
      <c r="O108" s="36"/>
      <c r="P108" s="36"/>
      <c r="Q108" s="36"/>
      <c r="R108" s="23" t="s">
        <v>751</v>
      </c>
      <c r="S108" s="23" t="s">
        <v>743</v>
      </c>
      <c r="T108" s="23" t="s">
        <v>744</v>
      </c>
      <c r="U108" s="23" t="s">
        <v>745</v>
      </c>
      <c r="V108" s="34" t="s">
        <v>746</v>
      </c>
      <c r="W108" s="19" t="s">
        <v>108</v>
      </c>
      <c r="X108" s="19" t="s">
        <v>147</v>
      </c>
      <c r="Y108" s="23" t="s">
        <v>752</v>
      </c>
      <c r="Z108" s="19"/>
    </row>
    <row r="109" s="3" customFormat="1" ht="60" hidden="1" customHeight="1" spans="1:26">
      <c r="A109" s="19" t="s">
        <v>713</v>
      </c>
      <c r="B109" s="19" t="s">
        <v>29</v>
      </c>
      <c r="C109" s="19" t="s">
        <v>30</v>
      </c>
      <c r="D109" s="19">
        <v>3</v>
      </c>
      <c r="E109" s="23" t="s">
        <v>753</v>
      </c>
      <c r="F109" s="23" t="s">
        <v>754</v>
      </c>
      <c r="G109" s="19">
        <v>260000</v>
      </c>
      <c r="H109" s="23" t="s">
        <v>755</v>
      </c>
      <c r="I109" s="19">
        <v>0</v>
      </c>
      <c r="J109" s="38"/>
      <c r="K109" s="19" t="s">
        <v>79</v>
      </c>
      <c r="L109" s="34"/>
      <c r="M109" s="42"/>
      <c r="N109" s="42"/>
      <c r="O109" s="36"/>
      <c r="P109" s="36"/>
      <c r="Q109" s="36"/>
      <c r="R109" s="23" t="s">
        <v>756</v>
      </c>
      <c r="S109" s="23" t="s">
        <v>743</v>
      </c>
      <c r="T109" s="23" t="s">
        <v>744</v>
      </c>
      <c r="U109" s="23" t="s">
        <v>757</v>
      </c>
      <c r="V109" s="34" t="s">
        <v>746</v>
      </c>
      <c r="W109" s="19" t="s">
        <v>108</v>
      </c>
      <c r="X109" s="19" t="s">
        <v>147</v>
      </c>
      <c r="Y109" s="23" t="s">
        <v>758</v>
      </c>
      <c r="Z109" s="19"/>
    </row>
    <row r="110" s="3" customFormat="1" ht="144" hidden="1" customHeight="1" spans="1:26">
      <c r="A110" s="19" t="s">
        <v>713</v>
      </c>
      <c r="B110" s="19" t="s">
        <v>29</v>
      </c>
      <c r="C110" s="19" t="s">
        <v>83</v>
      </c>
      <c r="D110" s="19">
        <v>4</v>
      </c>
      <c r="E110" s="23" t="s">
        <v>759</v>
      </c>
      <c r="F110" s="23" t="s">
        <v>760</v>
      </c>
      <c r="G110" s="19">
        <v>8500</v>
      </c>
      <c r="H110" s="23" t="s">
        <v>761</v>
      </c>
      <c r="I110" s="19">
        <v>0</v>
      </c>
      <c r="J110" s="38"/>
      <c r="K110" s="19" t="s">
        <v>79</v>
      </c>
      <c r="L110" s="34"/>
      <c r="M110" s="42"/>
      <c r="N110" s="42"/>
      <c r="O110" s="36"/>
      <c r="P110" s="36"/>
      <c r="Q110" s="36"/>
      <c r="R110" s="23" t="s">
        <v>762</v>
      </c>
      <c r="S110" s="23" t="s">
        <v>743</v>
      </c>
      <c r="T110" s="23" t="s">
        <v>744</v>
      </c>
      <c r="U110" s="23" t="s">
        <v>745</v>
      </c>
      <c r="V110" s="34" t="s">
        <v>746</v>
      </c>
      <c r="W110" s="19" t="s">
        <v>44</v>
      </c>
      <c r="X110" s="19" t="s">
        <v>147</v>
      </c>
      <c r="Y110" s="23" t="s">
        <v>747</v>
      </c>
      <c r="Z110" s="19"/>
    </row>
    <row r="111" s="3" customFormat="1" ht="72" hidden="1" customHeight="1" spans="1:26">
      <c r="A111" s="19" t="s">
        <v>713</v>
      </c>
      <c r="B111" s="19" t="s">
        <v>29</v>
      </c>
      <c r="C111" s="19" t="s">
        <v>199</v>
      </c>
      <c r="D111" s="19">
        <v>5</v>
      </c>
      <c r="E111" s="23" t="s">
        <v>763</v>
      </c>
      <c r="F111" s="23" t="s">
        <v>764</v>
      </c>
      <c r="G111" s="19">
        <v>137000</v>
      </c>
      <c r="H111" s="23" t="s">
        <v>765</v>
      </c>
      <c r="I111" s="19">
        <v>0</v>
      </c>
      <c r="J111" s="38"/>
      <c r="K111" s="19" t="s">
        <v>79</v>
      </c>
      <c r="L111" s="34"/>
      <c r="M111" s="42"/>
      <c r="N111" s="42"/>
      <c r="O111" s="36"/>
      <c r="P111" s="36"/>
      <c r="Q111" s="36"/>
      <c r="R111" s="23" t="s">
        <v>766</v>
      </c>
      <c r="S111" s="23" t="s">
        <v>743</v>
      </c>
      <c r="T111" s="23" t="s">
        <v>744</v>
      </c>
      <c r="U111" s="23" t="s">
        <v>745</v>
      </c>
      <c r="V111" s="34" t="s">
        <v>746</v>
      </c>
      <c r="W111" s="19" t="s">
        <v>248</v>
      </c>
      <c r="X111" s="19" t="s">
        <v>147</v>
      </c>
      <c r="Y111" s="23" t="s">
        <v>747</v>
      </c>
      <c r="Z111" s="19"/>
    </row>
    <row r="112" s="3" customFormat="1" ht="96" hidden="1" customHeight="1" spans="1:26">
      <c r="A112" s="19" t="s">
        <v>713</v>
      </c>
      <c r="B112" s="19" t="s">
        <v>29</v>
      </c>
      <c r="C112" s="19" t="s">
        <v>199</v>
      </c>
      <c r="D112" s="19">
        <v>6</v>
      </c>
      <c r="E112" s="23" t="s">
        <v>767</v>
      </c>
      <c r="F112" s="23" t="s">
        <v>768</v>
      </c>
      <c r="G112" s="19">
        <v>10000</v>
      </c>
      <c r="H112" s="23" t="s">
        <v>769</v>
      </c>
      <c r="I112" s="19">
        <v>0</v>
      </c>
      <c r="J112" s="38"/>
      <c r="K112" s="19" t="s">
        <v>34</v>
      </c>
      <c r="L112" s="34"/>
      <c r="M112" s="42"/>
      <c r="N112" s="42"/>
      <c r="O112" s="36"/>
      <c r="P112" s="36"/>
      <c r="Q112" s="36"/>
      <c r="R112" s="23" t="s">
        <v>770</v>
      </c>
      <c r="S112" s="23" t="s">
        <v>743</v>
      </c>
      <c r="T112" s="23" t="s">
        <v>744</v>
      </c>
      <c r="U112" s="23" t="s">
        <v>745</v>
      </c>
      <c r="V112" s="34" t="s">
        <v>746</v>
      </c>
      <c r="W112" s="19" t="s">
        <v>44</v>
      </c>
      <c r="X112" s="19" t="s">
        <v>45</v>
      </c>
      <c r="Y112" s="23" t="s">
        <v>771</v>
      </c>
      <c r="Z112" s="19"/>
    </row>
    <row r="113" s="3" customFormat="1" ht="96" hidden="1" customHeight="1" spans="1:26">
      <c r="A113" s="19" t="s">
        <v>713</v>
      </c>
      <c r="B113" s="19" t="s">
        <v>29</v>
      </c>
      <c r="C113" s="19" t="s">
        <v>496</v>
      </c>
      <c r="D113" s="19">
        <v>7</v>
      </c>
      <c r="E113" s="23" t="s">
        <v>772</v>
      </c>
      <c r="F113" s="23" t="s">
        <v>773</v>
      </c>
      <c r="G113" s="19">
        <v>30000</v>
      </c>
      <c r="H113" s="23" t="s">
        <v>774</v>
      </c>
      <c r="I113" s="19">
        <v>0</v>
      </c>
      <c r="J113" s="38"/>
      <c r="K113" s="19" t="s">
        <v>60</v>
      </c>
      <c r="L113" s="34"/>
      <c r="M113" s="42"/>
      <c r="N113" s="42"/>
      <c r="O113" s="36"/>
      <c r="P113" s="36"/>
      <c r="Q113" s="36"/>
      <c r="R113" s="23" t="s">
        <v>775</v>
      </c>
      <c r="S113" s="23" t="s">
        <v>776</v>
      </c>
      <c r="T113" s="23" t="s">
        <v>744</v>
      </c>
      <c r="U113" s="23" t="s">
        <v>777</v>
      </c>
      <c r="V113" s="34">
        <v>44827</v>
      </c>
      <c r="W113" s="19" t="s">
        <v>248</v>
      </c>
      <c r="X113" s="19" t="s">
        <v>45</v>
      </c>
      <c r="Y113" s="23" t="s">
        <v>778</v>
      </c>
      <c r="Z113" s="19"/>
    </row>
    <row r="114" s="3" customFormat="1" ht="72" hidden="1" customHeight="1" spans="1:26">
      <c r="A114" s="19" t="s">
        <v>713</v>
      </c>
      <c r="B114" s="19" t="s">
        <v>29</v>
      </c>
      <c r="C114" s="19" t="s">
        <v>199</v>
      </c>
      <c r="D114" s="19">
        <v>8</v>
      </c>
      <c r="E114" s="23" t="s">
        <v>779</v>
      </c>
      <c r="F114" s="23" t="s">
        <v>780</v>
      </c>
      <c r="G114" s="19">
        <v>70000</v>
      </c>
      <c r="H114" s="23" t="s">
        <v>781</v>
      </c>
      <c r="I114" s="19">
        <v>0</v>
      </c>
      <c r="J114" s="38"/>
      <c r="K114" s="19" t="s">
        <v>34</v>
      </c>
      <c r="L114" s="34"/>
      <c r="M114" s="42"/>
      <c r="N114" s="42"/>
      <c r="O114" s="36"/>
      <c r="P114" s="36"/>
      <c r="Q114" s="36"/>
      <c r="R114" s="23" t="s">
        <v>782</v>
      </c>
      <c r="S114" s="23" t="s">
        <v>783</v>
      </c>
      <c r="T114" s="23" t="s">
        <v>744</v>
      </c>
      <c r="U114" s="23" t="s">
        <v>745</v>
      </c>
      <c r="V114" s="34" t="s">
        <v>746</v>
      </c>
      <c r="W114" s="19" t="s">
        <v>108</v>
      </c>
      <c r="X114" s="19" t="s">
        <v>45</v>
      </c>
      <c r="Y114" s="23" t="s">
        <v>784</v>
      </c>
      <c r="Z114" s="19"/>
    </row>
    <row r="115" s="3" customFormat="1" ht="60" hidden="1" customHeight="1" spans="1:26">
      <c r="A115" s="19" t="s">
        <v>713</v>
      </c>
      <c r="B115" s="19" t="s">
        <v>29</v>
      </c>
      <c r="C115" s="19" t="s">
        <v>338</v>
      </c>
      <c r="D115" s="19">
        <v>9</v>
      </c>
      <c r="E115" s="23" t="s">
        <v>785</v>
      </c>
      <c r="F115" s="23" t="s">
        <v>786</v>
      </c>
      <c r="G115" s="19">
        <v>5000</v>
      </c>
      <c r="H115" s="23" t="s">
        <v>787</v>
      </c>
      <c r="I115" s="19">
        <v>0</v>
      </c>
      <c r="J115" s="38"/>
      <c r="K115" s="19" t="s">
        <v>60</v>
      </c>
      <c r="L115" s="34"/>
      <c r="M115" s="42"/>
      <c r="N115" s="42"/>
      <c r="O115" s="36"/>
      <c r="P115" s="36"/>
      <c r="Q115" s="36"/>
      <c r="R115" s="23" t="s">
        <v>788</v>
      </c>
      <c r="S115" s="23" t="s">
        <v>789</v>
      </c>
      <c r="T115" s="23" t="s">
        <v>744</v>
      </c>
      <c r="U115" s="23" t="s">
        <v>790</v>
      </c>
      <c r="V115" s="34">
        <v>44044</v>
      </c>
      <c r="W115" s="19" t="s">
        <v>44</v>
      </c>
      <c r="X115" s="19" t="s">
        <v>45</v>
      </c>
      <c r="Y115" s="23" t="s">
        <v>791</v>
      </c>
      <c r="Z115" s="19"/>
    </row>
    <row r="116" s="3" customFormat="1" ht="60" hidden="1" customHeight="1" spans="1:26">
      <c r="A116" s="19" t="s">
        <v>713</v>
      </c>
      <c r="B116" s="19" t="s">
        <v>29</v>
      </c>
      <c r="C116" s="19" t="s">
        <v>199</v>
      </c>
      <c r="D116" s="19">
        <v>10</v>
      </c>
      <c r="E116" s="23" t="s">
        <v>792</v>
      </c>
      <c r="F116" s="23" t="s">
        <v>793</v>
      </c>
      <c r="G116" s="19">
        <v>49000</v>
      </c>
      <c r="H116" s="52" t="s">
        <v>794</v>
      </c>
      <c r="I116" s="38">
        <v>0</v>
      </c>
      <c r="J116" s="38"/>
      <c r="K116" s="19" t="s">
        <v>34</v>
      </c>
      <c r="L116" s="34"/>
      <c r="M116" s="42"/>
      <c r="N116" s="42"/>
      <c r="O116" s="36"/>
      <c r="P116" s="36"/>
      <c r="Q116" s="36"/>
      <c r="R116" s="23" t="s">
        <v>795</v>
      </c>
      <c r="S116" s="23" t="s">
        <v>796</v>
      </c>
      <c r="T116" s="23" t="s">
        <v>744</v>
      </c>
      <c r="U116" s="23" t="s">
        <v>745</v>
      </c>
      <c r="V116" s="34" t="s">
        <v>746</v>
      </c>
      <c r="W116" s="19" t="s">
        <v>248</v>
      </c>
      <c r="X116" s="19" t="s">
        <v>147</v>
      </c>
      <c r="Y116" s="23" t="s">
        <v>797</v>
      </c>
      <c r="Z116" s="19"/>
    </row>
    <row r="117" s="3" customFormat="1" ht="72" hidden="1" customHeight="1" spans="1:26">
      <c r="A117" s="19" t="s">
        <v>713</v>
      </c>
      <c r="B117" s="19" t="s">
        <v>29</v>
      </c>
      <c r="C117" s="19" t="s">
        <v>503</v>
      </c>
      <c r="D117" s="19">
        <v>11</v>
      </c>
      <c r="E117" s="23" t="s">
        <v>798</v>
      </c>
      <c r="F117" s="23" t="s">
        <v>799</v>
      </c>
      <c r="G117" s="19">
        <v>6783</v>
      </c>
      <c r="H117" s="23" t="s">
        <v>800</v>
      </c>
      <c r="I117" s="19">
        <v>0</v>
      </c>
      <c r="J117" s="38"/>
      <c r="K117" s="19" t="s">
        <v>801</v>
      </c>
      <c r="L117" s="34"/>
      <c r="M117" s="42"/>
      <c r="N117" s="42"/>
      <c r="O117" s="36"/>
      <c r="P117" s="36"/>
      <c r="Q117" s="36"/>
      <c r="R117" s="23" t="s">
        <v>802</v>
      </c>
      <c r="S117" s="23" t="s">
        <v>803</v>
      </c>
      <c r="T117" s="23" t="s">
        <v>744</v>
      </c>
      <c r="U117" s="23" t="s">
        <v>804</v>
      </c>
      <c r="V117" s="34">
        <v>42887</v>
      </c>
      <c r="W117" s="19" t="s">
        <v>805</v>
      </c>
      <c r="X117" s="19" t="s">
        <v>45</v>
      </c>
      <c r="Y117" s="23" t="s">
        <v>806</v>
      </c>
      <c r="Z117" s="19"/>
    </row>
    <row r="118" s="3" customFormat="1" ht="60" hidden="1" customHeight="1" spans="1:26">
      <c r="A118" s="19" t="s">
        <v>713</v>
      </c>
      <c r="B118" s="19" t="s">
        <v>495</v>
      </c>
      <c r="C118" s="19" t="s">
        <v>150</v>
      </c>
      <c r="D118" s="19">
        <v>12</v>
      </c>
      <c r="E118" s="23" t="s">
        <v>807</v>
      </c>
      <c r="F118" s="23" t="s">
        <v>808</v>
      </c>
      <c r="G118" s="19">
        <v>133300</v>
      </c>
      <c r="H118" s="23" t="s">
        <v>809</v>
      </c>
      <c r="I118" s="19">
        <v>0</v>
      </c>
      <c r="J118" s="38">
        <v>15000</v>
      </c>
      <c r="K118" s="19" t="s">
        <v>810</v>
      </c>
      <c r="L118" s="34" t="s">
        <v>500</v>
      </c>
      <c r="M118" s="42"/>
      <c r="N118" s="42"/>
      <c r="O118" s="36"/>
      <c r="P118" s="36"/>
      <c r="Q118" s="36"/>
      <c r="R118" s="23" t="s">
        <v>811</v>
      </c>
      <c r="S118" s="23" t="s">
        <v>743</v>
      </c>
      <c r="T118" s="23" t="s">
        <v>744</v>
      </c>
      <c r="U118" s="23" t="s">
        <v>745</v>
      </c>
      <c r="V118" s="34" t="s">
        <v>746</v>
      </c>
      <c r="W118" s="19" t="s">
        <v>108</v>
      </c>
      <c r="X118" s="19" t="s">
        <v>147</v>
      </c>
      <c r="Y118" s="23" t="s">
        <v>812</v>
      </c>
      <c r="Z118" s="19"/>
    </row>
    <row r="119" s="3" customFormat="1" ht="108" hidden="1" customHeight="1" spans="1:26">
      <c r="A119" s="19" t="s">
        <v>713</v>
      </c>
      <c r="B119" s="19" t="s">
        <v>495</v>
      </c>
      <c r="C119" s="19" t="s">
        <v>241</v>
      </c>
      <c r="D119" s="19">
        <v>13</v>
      </c>
      <c r="E119" s="23" t="s">
        <v>813</v>
      </c>
      <c r="F119" s="23" t="s">
        <v>814</v>
      </c>
      <c r="G119" s="19">
        <v>365100</v>
      </c>
      <c r="H119" s="23" t="s">
        <v>815</v>
      </c>
      <c r="I119" s="19">
        <v>0</v>
      </c>
      <c r="J119" s="38">
        <v>12000</v>
      </c>
      <c r="K119" s="19" t="s">
        <v>810</v>
      </c>
      <c r="L119" s="34" t="s">
        <v>500</v>
      </c>
      <c r="M119" s="42"/>
      <c r="N119" s="42"/>
      <c r="O119" s="36"/>
      <c r="P119" s="36"/>
      <c r="Q119" s="36"/>
      <c r="R119" s="23" t="s">
        <v>816</v>
      </c>
      <c r="S119" s="23" t="s">
        <v>743</v>
      </c>
      <c r="T119" s="23" t="s">
        <v>744</v>
      </c>
      <c r="U119" s="23" t="s">
        <v>745</v>
      </c>
      <c r="V119" s="34" t="s">
        <v>746</v>
      </c>
      <c r="W119" s="19" t="s">
        <v>108</v>
      </c>
      <c r="X119" s="19" t="s">
        <v>147</v>
      </c>
      <c r="Y119" s="23" t="s">
        <v>817</v>
      </c>
      <c r="Z119" s="19"/>
    </row>
    <row r="120" s="3" customFormat="1" ht="72" hidden="1" customHeight="1" spans="1:26">
      <c r="A120" s="19" t="s">
        <v>713</v>
      </c>
      <c r="B120" s="19" t="s">
        <v>495</v>
      </c>
      <c r="C120" s="19" t="s">
        <v>188</v>
      </c>
      <c r="D120" s="19">
        <v>14</v>
      </c>
      <c r="E120" s="23" t="s">
        <v>818</v>
      </c>
      <c r="F120" s="23" t="s">
        <v>819</v>
      </c>
      <c r="G120" s="19">
        <v>40000</v>
      </c>
      <c r="H120" s="23" t="s">
        <v>820</v>
      </c>
      <c r="I120" s="19">
        <v>0</v>
      </c>
      <c r="J120" s="38">
        <v>10000</v>
      </c>
      <c r="K120" s="19" t="s">
        <v>507</v>
      </c>
      <c r="L120" s="34" t="s">
        <v>821</v>
      </c>
      <c r="M120" s="42"/>
      <c r="N120" s="42"/>
      <c r="O120" s="36"/>
      <c r="P120" s="36"/>
      <c r="Q120" s="36"/>
      <c r="R120" s="23" t="s">
        <v>822</v>
      </c>
      <c r="S120" s="23" t="s">
        <v>823</v>
      </c>
      <c r="T120" s="23" t="s">
        <v>744</v>
      </c>
      <c r="U120" s="23" t="s">
        <v>824</v>
      </c>
      <c r="V120" s="34">
        <v>45602</v>
      </c>
      <c r="W120" s="19" t="s">
        <v>805</v>
      </c>
      <c r="X120" s="19" t="s">
        <v>147</v>
      </c>
      <c r="Y120" s="23" t="s">
        <v>747</v>
      </c>
      <c r="Z120" s="19"/>
    </row>
    <row r="121" s="3" customFormat="1" ht="72" hidden="1" customHeight="1" spans="1:26">
      <c r="A121" s="19" t="s">
        <v>28</v>
      </c>
      <c r="B121" s="19" t="s">
        <v>149</v>
      </c>
      <c r="C121" s="19" t="s">
        <v>241</v>
      </c>
      <c r="D121" s="19">
        <v>15</v>
      </c>
      <c r="E121" s="23" t="s">
        <v>825</v>
      </c>
      <c r="F121" s="23" t="s">
        <v>826</v>
      </c>
      <c r="G121" s="19">
        <v>156821</v>
      </c>
      <c r="H121" s="23" t="s">
        <v>827</v>
      </c>
      <c r="I121" s="19">
        <v>118640</v>
      </c>
      <c r="J121" s="38">
        <v>10000</v>
      </c>
      <c r="K121" s="19" t="s">
        <v>183</v>
      </c>
      <c r="L121" s="34"/>
      <c r="M121" s="42"/>
      <c r="N121" s="42"/>
      <c r="O121" s="36"/>
      <c r="P121" s="36"/>
      <c r="Q121" s="36"/>
      <c r="R121" s="23" t="s">
        <v>828</v>
      </c>
      <c r="S121" s="23" t="s">
        <v>829</v>
      </c>
      <c r="T121" s="23" t="s">
        <v>744</v>
      </c>
      <c r="U121" s="23" t="s">
        <v>830</v>
      </c>
      <c r="V121" s="34">
        <v>44621</v>
      </c>
      <c r="W121" s="19" t="s">
        <v>44</v>
      </c>
      <c r="X121" s="19" t="s">
        <v>45</v>
      </c>
      <c r="Y121" s="23" t="s">
        <v>831</v>
      </c>
      <c r="Z121" s="19"/>
    </row>
    <row r="122" s="3" customFormat="1" ht="84" hidden="1" customHeight="1" spans="1:26">
      <c r="A122" s="19" t="s">
        <v>713</v>
      </c>
      <c r="B122" s="19" t="s">
        <v>149</v>
      </c>
      <c r="C122" s="19" t="s">
        <v>199</v>
      </c>
      <c r="D122" s="19">
        <v>16</v>
      </c>
      <c r="E122" s="23" t="s">
        <v>832</v>
      </c>
      <c r="F122" s="23" t="s">
        <v>833</v>
      </c>
      <c r="G122" s="19">
        <v>15000</v>
      </c>
      <c r="H122" s="23" t="s">
        <v>834</v>
      </c>
      <c r="I122" s="19">
        <v>5440</v>
      </c>
      <c r="J122" s="38">
        <v>5000</v>
      </c>
      <c r="K122" s="19" t="s">
        <v>154</v>
      </c>
      <c r="L122" s="34"/>
      <c r="M122" s="42"/>
      <c r="N122" s="42"/>
      <c r="O122" s="36"/>
      <c r="P122" s="36"/>
      <c r="Q122" s="36"/>
      <c r="R122" s="23" t="s">
        <v>835</v>
      </c>
      <c r="S122" s="23" t="s">
        <v>836</v>
      </c>
      <c r="T122" s="23" t="s">
        <v>744</v>
      </c>
      <c r="U122" s="23" t="s">
        <v>837</v>
      </c>
      <c r="V122" s="34">
        <v>43344</v>
      </c>
      <c r="W122" s="19" t="s">
        <v>108</v>
      </c>
      <c r="X122" s="19" t="s">
        <v>45</v>
      </c>
      <c r="Y122" s="23" t="s">
        <v>838</v>
      </c>
      <c r="Z122" s="19"/>
    </row>
    <row r="123" s="3" customFormat="1" ht="84" hidden="1" customHeight="1" spans="1:26">
      <c r="A123" s="19" t="s">
        <v>713</v>
      </c>
      <c r="B123" s="19" t="s">
        <v>149</v>
      </c>
      <c r="C123" s="19" t="s">
        <v>199</v>
      </c>
      <c r="D123" s="19">
        <v>17</v>
      </c>
      <c r="E123" s="23" t="s">
        <v>839</v>
      </c>
      <c r="F123" s="23" t="s">
        <v>840</v>
      </c>
      <c r="G123" s="19">
        <v>8500</v>
      </c>
      <c r="H123" s="23" t="s">
        <v>841</v>
      </c>
      <c r="I123" s="19">
        <v>1450</v>
      </c>
      <c r="J123" s="38">
        <v>2500</v>
      </c>
      <c r="K123" s="19" t="s">
        <v>183</v>
      </c>
      <c r="L123" s="34"/>
      <c r="M123" s="42"/>
      <c r="N123" s="42"/>
      <c r="O123" s="36"/>
      <c r="P123" s="36"/>
      <c r="Q123" s="36"/>
      <c r="R123" s="23" t="s">
        <v>842</v>
      </c>
      <c r="S123" s="23" t="s">
        <v>843</v>
      </c>
      <c r="T123" s="23" t="s">
        <v>744</v>
      </c>
      <c r="U123" s="23" t="s">
        <v>844</v>
      </c>
      <c r="V123" s="34">
        <v>44581</v>
      </c>
      <c r="W123" s="19" t="s">
        <v>44</v>
      </c>
      <c r="X123" s="19" t="s">
        <v>45</v>
      </c>
      <c r="Y123" s="23" t="s">
        <v>845</v>
      </c>
      <c r="Z123" s="19"/>
    </row>
    <row r="124" s="3" customFormat="1" ht="96" hidden="1" customHeight="1" spans="1:26">
      <c r="A124" s="19" t="s">
        <v>713</v>
      </c>
      <c r="B124" s="19" t="s">
        <v>149</v>
      </c>
      <c r="C124" s="19" t="s">
        <v>503</v>
      </c>
      <c r="D124" s="19">
        <v>18</v>
      </c>
      <c r="E124" s="23" t="s">
        <v>846</v>
      </c>
      <c r="F124" s="23" t="s">
        <v>847</v>
      </c>
      <c r="G124" s="19">
        <v>90000</v>
      </c>
      <c r="H124" s="23" t="s">
        <v>848</v>
      </c>
      <c r="I124" s="19">
        <v>80000</v>
      </c>
      <c r="J124" s="38">
        <v>3000</v>
      </c>
      <c r="K124" s="19" t="s">
        <v>849</v>
      </c>
      <c r="L124" s="34"/>
      <c r="M124" s="42"/>
      <c r="N124" s="42"/>
      <c r="O124" s="36"/>
      <c r="P124" s="36"/>
      <c r="Q124" s="36"/>
      <c r="R124" s="23" t="s">
        <v>850</v>
      </c>
      <c r="S124" s="23" t="s">
        <v>851</v>
      </c>
      <c r="T124" s="23" t="s">
        <v>744</v>
      </c>
      <c r="U124" s="23" t="s">
        <v>852</v>
      </c>
      <c r="V124" s="34">
        <v>44652</v>
      </c>
      <c r="W124" s="19" t="s">
        <v>853</v>
      </c>
      <c r="X124" s="19" t="s">
        <v>45</v>
      </c>
      <c r="Y124" s="23" t="s">
        <v>854</v>
      </c>
      <c r="Z124" s="19"/>
    </row>
    <row r="125" s="3" customFormat="1" ht="60" hidden="1" customHeight="1" spans="1:26">
      <c r="A125" s="19" t="s">
        <v>713</v>
      </c>
      <c r="B125" s="19" t="s">
        <v>149</v>
      </c>
      <c r="C125" s="19" t="s">
        <v>593</v>
      </c>
      <c r="D125" s="19">
        <v>19</v>
      </c>
      <c r="E125" s="23" t="s">
        <v>855</v>
      </c>
      <c r="F125" s="23" t="s">
        <v>856</v>
      </c>
      <c r="G125" s="19">
        <v>35000</v>
      </c>
      <c r="H125" s="23" t="s">
        <v>857</v>
      </c>
      <c r="I125" s="19">
        <v>2700</v>
      </c>
      <c r="J125" s="38">
        <v>32000</v>
      </c>
      <c r="K125" s="19" t="s">
        <v>154</v>
      </c>
      <c r="L125" s="34"/>
      <c r="M125" s="42"/>
      <c r="N125" s="42"/>
      <c r="O125" s="36"/>
      <c r="P125" s="36"/>
      <c r="Q125" s="36"/>
      <c r="R125" s="23" t="s">
        <v>858</v>
      </c>
      <c r="S125" s="23" t="s">
        <v>859</v>
      </c>
      <c r="T125" s="23" t="s">
        <v>744</v>
      </c>
      <c r="U125" s="23" t="s">
        <v>860</v>
      </c>
      <c r="V125" s="34">
        <v>42948</v>
      </c>
      <c r="W125" s="19" t="s">
        <v>44</v>
      </c>
      <c r="X125" s="19" t="s">
        <v>45</v>
      </c>
      <c r="Y125" s="23" t="s">
        <v>861</v>
      </c>
      <c r="Z125" s="19"/>
    </row>
    <row r="126" s="3" customFormat="1" ht="36" hidden="1" customHeight="1" spans="1:26">
      <c r="A126" s="19" t="s">
        <v>713</v>
      </c>
      <c r="B126" s="19" t="s">
        <v>149</v>
      </c>
      <c r="C126" s="19" t="s">
        <v>199</v>
      </c>
      <c r="D126" s="19">
        <v>20</v>
      </c>
      <c r="E126" s="23" t="s">
        <v>862</v>
      </c>
      <c r="F126" s="23" t="s">
        <v>863</v>
      </c>
      <c r="G126" s="19">
        <v>39500</v>
      </c>
      <c r="H126" s="23" t="s">
        <v>864</v>
      </c>
      <c r="I126" s="19">
        <v>9988</v>
      </c>
      <c r="J126" s="38">
        <v>8000</v>
      </c>
      <c r="K126" s="19" t="s">
        <v>545</v>
      </c>
      <c r="L126" s="34"/>
      <c r="M126" s="42"/>
      <c r="N126" s="42"/>
      <c r="O126" s="36"/>
      <c r="P126" s="36"/>
      <c r="Q126" s="36"/>
      <c r="R126" s="23" t="s">
        <v>865</v>
      </c>
      <c r="S126" s="23" t="s">
        <v>866</v>
      </c>
      <c r="T126" s="23" t="s">
        <v>744</v>
      </c>
      <c r="U126" s="23" t="s">
        <v>867</v>
      </c>
      <c r="V126" s="34">
        <v>44609</v>
      </c>
      <c r="W126" s="19" t="s">
        <v>108</v>
      </c>
      <c r="X126" s="19" t="s">
        <v>147</v>
      </c>
      <c r="Y126" s="23" t="s">
        <v>868</v>
      </c>
      <c r="Z126" s="19"/>
    </row>
    <row r="127" s="3" customFormat="1" ht="148.5" hidden="1" customHeight="1" spans="1:26">
      <c r="A127" s="19" t="s">
        <v>713</v>
      </c>
      <c r="B127" s="19" t="s">
        <v>149</v>
      </c>
      <c r="C127" s="19" t="s">
        <v>165</v>
      </c>
      <c r="D127" s="19">
        <v>21</v>
      </c>
      <c r="E127" s="23" t="s">
        <v>869</v>
      </c>
      <c r="F127" s="23" t="s">
        <v>870</v>
      </c>
      <c r="G127" s="19">
        <v>150000</v>
      </c>
      <c r="H127" s="23" t="s">
        <v>871</v>
      </c>
      <c r="I127" s="19">
        <v>2000</v>
      </c>
      <c r="J127" s="38">
        <v>1000</v>
      </c>
      <c r="K127" s="19" t="s">
        <v>872</v>
      </c>
      <c r="L127" s="34"/>
      <c r="M127" s="42"/>
      <c r="N127" s="42"/>
      <c r="O127" s="36"/>
      <c r="P127" s="36"/>
      <c r="Q127" s="36"/>
      <c r="R127" s="23" t="s">
        <v>873</v>
      </c>
      <c r="S127" s="23" t="s">
        <v>829</v>
      </c>
      <c r="T127" s="23" t="s">
        <v>744</v>
      </c>
      <c r="U127" s="23" t="s">
        <v>874</v>
      </c>
      <c r="V127" s="34" t="s">
        <v>875</v>
      </c>
      <c r="W127" s="19" t="s">
        <v>853</v>
      </c>
      <c r="X127" s="19" t="s">
        <v>45</v>
      </c>
      <c r="Y127" s="23" t="s">
        <v>876</v>
      </c>
      <c r="Z127" s="19"/>
    </row>
    <row r="128" s="3" customFormat="1" ht="96" hidden="1" customHeight="1" spans="1:26">
      <c r="A128" s="19" t="s">
        <v>713</v>
      </c>
      <c r="B128" s="19" t="s">
        <v>456</v>
      </c>
      <c r="C128" s="19" t="s">
        <v>496</v>
      </c>
      <c r="D128" s="19">
        <v>22</v>
      </c>
      <c r="E128" s="23" t="s">
        <v>877</v>
      </c>
      <c r="F128" s="23" t="s">
        <v>878</v>
      </c>
      <c r="G128" s="19">
        <v>10530</v>
      </c>
      <c r="H128" s="23" t="s">
        <v>879</v>
      </c>
      <c r="I128" s="19">
        <v>4318</v>
      </c>
      <c r="J128" s="38">
        <v>6000</v>
      </c>
      <c r="K128" s="19" t="s">
        <v>880</v>
      </c>
      <c r="L128" s="34" t="s">
        <v>628</v>
      </c>
      <c r="M128" s="42"/>
      <c r="N128" s="42"/>
      <c r="O128" s="36"/>
      <c r="P128" s="36"/>
      <c r="Q128" s="36"/>
      <c r="R128" s="23" t="s">
        <v>881</v>
      </c>
      <c r="S128" s="23" t="s">
        <v>829</v>
      </c>
      <c r="T128" s="23" t="s">
        <v>744</v>
      </c>
      <c r="U128" s="23" t="s">
        <v>882</v>
      </c>
      <c r="V128" s="34">
        <v>44805</v>
      </c>
      <c r="W128" s="19" t="s">
        <v>44</v>
      </c>
      <c r="X128" s="19" t="s">
        <v>45</v>
      </c>
      <c r="Y128" s="23" t="s">
        <v>883</v>
      </c>
      <c r="Z128" s="19"/>
    </row>
    <row r="129" s="3" customFormat="1" ht="12" hidden="1" customHeight="1" spans="1:26">
      <c r="A129" s="19"/>
      <c r="B129" s="19"/>
      <c r="C129" s="19"/>
      <c r="D129" s="19"/>
      <c r="E129" s="60">
        <f>COUNTA(D130:D170)</f>
        <v>41</v>
      </c>
      <c r="F129" s="23"/>
      <c r="G129" s="24">
        <f>SUM(G130:G170)</f>
        <v>6285576.99</v>
      </c>
      <c r="H129" s="25"/>
      <c r="I129" s="28"/>
      <c r="J129" s="24">
        <f>SUM(J130:J170)</f>
        <v>304400</v>
      </c>
      <c r="K129" s="19"/>
      <c r="L129" s="34"/>
      <c r="M129" s="35">
        <f>SUM(M130:M137)</f>
        <v>0</v>
      </c>
      <c r="N129" s="31"/>
      <c r="O129" s="36"/>
      <c r="P129" s="37"/>
      <c r="Q129" s="37"/>
      <c r="R129" s="23"/>
      <c r="S129" s="23"/>
      <c r="T129" s="23"/>
      <c r="U129" s="23"/>
      <c r="V129" s="34"/>
      <c r="W129" s="19"/>
      <c r="X129" s="19"/>
      <c r="Y129" s="23"/>
      <c r="Z129" s="19"/>
    </row>
    <row r="130" s="1" customFormat="1" ht="48" hidden="1" customHeight="1" spans="1:26">
      <c r="A130" s="19" t="s">
        <v>713</v>
      </c>
      <c r="B130" s="19" t="s">
        <v>29</v>
      </c>
      <c r="C130" s="61" t="s">
        <v>241</v>
      </c>
      <c r="D130" s="19">
        <v>1</v>
      </c>
      <c r="E130" s="23" t="s">
        <v>884</v>
      </c>
      <c r="F130" s="23" t="s">
        <v>885</v>
      </c>
      <c r="G130" s="19">
        <v>250000</v>
      </c>
      <c r="H130" s="62" t="s">
        <v>886</v>
      </c>
      <c r="I130" s="72"/>
      <c r="J130" s="38"/>
      <c r="K130" s="19" t="s">
        <v>34</v>
      </c>
      <c r="L130" s="34"/>
      <c r="M130" s="42"/>
      <c r="N130" s="42"/>
      <c r="O130" s="36"/>
      <c r="P130" s="36"/>
      <c r="Q130" s="36"/>
      <c r="R130" s="23" t="s">
        <v>887</v>
      </c>
      <c r="S130" s="23" t="s">
        <v>888</v>
      </c>
      <c r="T130" s="23" t="s">
        <v>889</v>
      </c>
      <c r="U130" s="66" t="s">
        <v>890</v>
      </c>
      <c r="V130" s="79" t="s">
        <v>891</v>
      </c>
      <c r="W130" s="61" t="s">
        <v>108</v>
      </c>
      <c r="X130" s="61" t="s">
        <v>45</v>
      </c>
      <c r="Y130" s="66" t="s">
        <v>892</v>
      </c>
      <c r="Z130" s="19"/>
    </row>
    <row r="131" s="3" customFormat="1" ht="108" hidden="1" customHeight="1" spans="1:26">
      <c r="A131" s="19" t="s">
        <v>694</v>
      </c>
      <c r="B131" s="19" t="s">
        <v>29</v>
      </c>
      <c r="C131" s="19" t="s">
        <v>64</v>
      </c>
      <c r="D131" s="19">
        <v>2</v>
      </c>
      <c r="E131" s="49" t="s">
        <v>893</v>
      </c>
      <c r="F131" s="23" t="s">
        <v>894</v>
      </c>
      <c r="G131" s="19">
        <v>1000000</v>
      </c>
      <c r="H131" s="50" t="s">
        <v>895</v>
      </c>
      <c r="I131" s="55"/>
      <c r="J131" s="38"/>
      <c r="K131" s="19" t="s">
        <v>34</v>
      </c>
      <c r="L131" s="34"/>
      <c r="M131" s="42"/>
      <c r="N131" s="42"/>
      <c r="O131" s="36"/>
      <c r="P131" s="36"/>
      <c r="Q131" s="36"/>
      <c r="R131" s="23" t="s">
        <v>896</v>
      </c>
      <c r="S131" s="23" t="s">
        <v>897</v>
      </c>
      <c r="T131" s="23" t="s">
        <v>889</v>
      </c>
      <c r="U131" s="23" t="s">
        <v>898</v>
      </c>
      <c r="V131" s="34">
        <v>45573</v>
      </c>
      <c r="W131" s="19" t="s">
        <v>108</v>
      </c>
      <c r="X131" s="19" t="s">
        <v>45</v>
      </c>
      <c r="Y131" s="23" t="s">
        <v>899</v>
      </c>
      <c r="Z131" s="19"/>
    </row>
    <row r="132" s="3" customFormat="1" ht="96" hidden="1" customHeight="1" spans="1:26">
      <c r="A132" s="19" t="s">
        <v>694</v>
      </c>
      <c r="B132" s="19" t="s">
        <v>29</v>
      </c>
      <c r="C132" s="19" t="s">
        <v>64</v>
      </c>
      <c r="D132" s="19">
        <v>3</v>
      </c>
      <c r="E132" s="49" t="s">
        <v>900</v>
      </c>
      <c r="F132" s="23" t="s">
        <v>901</v>
      </c>
      <c r="G132" s="19">
        <v>575656</v>
      </c>
      <c r="H132" s="50" t="s">
        <v>902</v>
      </c>
      <c r="I132" s="55"/>
      <c r="J132" s="38"/>
      <c r="K132" s="19" t="s">
        <v>79</v>
      </c>
      <c r="L132" s="34"/>
      <c r="M132" s="42"/>
      <c r="N132" s="42"/>
      <c r="O132" s="36"/>
      <c r="P132" s="36"/>
      <c r="Q132" s="36"/>
      <c r="R132" s="23" t="s">
        <v>903</v>
      </c>
      <c r="S132" s="23" t="s">
        <v>904</v>
      </c>
      <c r="T132" s="23" t="s">
        <v>889</v>
      </c>
      <c r="U132" s="23" t="s">
        <v>905</v>
      </c>
      <c r="V132" s="34">
        <v>44986</v>
      </c>
      <c r="W132" s="19" t="s">
        <v>248</v>
      </c>
      <c r="X132" s="19" t="s">
        <v>45</v>
      </c>
      <c r="Y132" s="23" t="s">
        <v>906</v>
      </c>
      <c r="Z132" s="19"/>
    </row>
    <row r="133" s="3" customFormat="1" ht="84" hidden="1" customHeight="1" spans="1:26">
      <c r="A133" s="19"/>
      <c r="B133" s="19" t="s">
        <v>29</v>
      </c>
      <c r="C133" s="19" t="s">
        <v>30</v>
      </c>
      <c r="D133" s="19">
        <v>4</v>
      </c>
      <c r="E133" s="49" t="s">
        <v>907</v>
      </c>
      <c r="F133" s="23" t="s">
        <v>908</v>
      </c>
      <c r="G133" s="19">
        <v>80000</v>
      </c>
      <c r="H133" s="50" t="s">
        <v>909</v>
      </c>
      <c r="I133" s="55"/>
      <c r="J133" s="38"/>
      <c r="K133" s="19" t="s">
        <v>34</v>
      </c>
      <c r="L133" s="34"/>
      <c r="M133" s="42"/>
      <c r="N133" s="42"/>
      <c r="O133" s="36"/>
      <c r="P133" s="36"/>
      <c r="Q133" s="36"/>
      <c r="R133" s="23" t="s">
        <v>910</v>
      </c>
      <c r="S133" s="23" t="s">
        <v>911</v>
      </c>
      <c r="T133" s="23" t="s">
        <v>889</v>
      </c>
      <c r="U133" s="23" t="s">
        <v>912</v>
      </c>
      <c r="V133" s="34" t="s">
        <v>891</v>
      </c>
      <c r="W133" s="19" t="s">
        <v>108</v>
      </c>
      <c r="X133" s="19" t="s">
        <v>147</v>
      </c>
      <c r="Y133" s="23" t="s">
        <v>913</v>
      </c>
      <c r="Z133" s="19"/>
    </row>
    <row r="134" s="3" customFormat="1" ht="72" hidden="1" customHeight="1" spans="1:26">
      <c r="A134" s="19"/>
      <c r="B134" s="19" t="s">
        <v>29</v>
      </c>
      <c r="C134" s="19" t="s">
        <v>199</v>
      </c>
      <c r="D134" s="19">
        <v>5</v>
      </c>
      <c r="E134" s="49" t="s">
        <v>914</v>
      </c>
      <c r="F134" s="23" t="s">
        <v>915</v>
      </c>
      <c r="G134" s="19">
        <v>5500</v>
      </c>
      <c r="H134" s="50" t="s">
        <v>916</v>
      </c>
      <c r="I134" s="55"/>
      <c r="J134" s="38"/>
      <c r="K134" s="19" t="s">
        <v>34</v>
      </c>
      <c r="L134" s="34"/>
      <c r="M134" s="42"/>
      <c r="N134" s="42"/>
      <c r="O134" s="36"/>
      <c r="P134" s="36"/>
      <c r="Q134" s="36"/>
      <c r="R134" s="23" t="s">
        <v>917</v>
      </c>
      <c r="S134" s="23" t="s">
        <v>918</v>
      </c>
      <c r="T134" s="23" t="s">
        <v>889</v>
      </c>
      <c r="U134" s="23" t="s">
        <v>919</v>
      </c>
      <c r="V134" s="34">
        <v>45532</v>
      </c>
      <c r="W134" s="19" t="s">
        <v>44</v>
      </c>
      <c r="X134" s="19" t="s">
        <v>147</v>
      </c>
      <c r="Y134" s="23" t="s">
        <v>920</v>
      </c>
      <c r="Z134" s="19"/>
    </row>
    <row r="135" s="3" customFormat="1" ht="60" hidden="1" customHeight="1" spans="1:26">
      <c r="A135" s="19"/>
      <c r="B135" s="19" t="s">
        <v>29</v>
      </c>
      <c r="C135" s="19" t="s">
        <v>110</v>
      </c>
      <c r="D135" s="19">
        <v>6</v>
      </c>
      <c r="E135" s="49" t="s">
        <v>921</v>
      </c>
      <c r="F135" s="23" t="s">
        <v>922</v>
      </c>
      <c r="G135" s="19">
        <v>11000</v>
      </c>
      <c r="H135" s="50" t="s">
        <v>923</v>
      </c>
      <c r="I135" s="55"/>
      <c r="J135" s="38"/>
      <c r="K135" s="19" t="s">
        <v>60</v>
      </c>
      <c r="L135" s="34"/>
      <c r="M135" s="42"/>
      <c r="N135" s="42"/>
      <c r="O135" s="36"/>
      <c r="P135" s="36"/>
      <c r="Q135" s="36"/>
      <c r="R135" s="23" t="s">
        <v>924</v>
      </c>
      <c r="S135" s="23" t="s">
        <v>925</v>
      </c>
      <c r="T135" s="23" t="s">
        <v>889</v>
      </c>
      <c r="U135" s="23" t="s">
        <v>926</v>
      </c>
      <c r="V135" s="34" t="s">
        <v>891</v>
      </c>
      <c r="W135" s="19" t="s">
        <v>44</v>
      </c>
      <c r="X135" s="19" t="s">
        <v>147</v>
      </c>
      <c r="Y135" s="23" t="s">
        <v>927</v>
      </c>
      <c r="Z135" s="19"/>
    </row>
    <row r="136" s="3" customFormat="1" ht="36" hidden="1" customHeight="1" spans="1:26">
      <c r="A136" s="19"/>
      <c r="B136" s="19" t="s">
        <v>29</v>
      </c>
      <c r="C136" s="59" t="s">
        <v>241</v>
      </c>
      <c r="D136" s="19">
        <v>7</v>
      </c>
      <c r="E136" s="49" t="s">
        <v>928</v>
      </c>
      <c r="F136" s="23" t="s">
        <v>929</v>
      </c>
      <c r="G136" s="19">
        <v>6000</v>
      </c>
      <c r="H136" s="50" t="s">
        <v>930</v>
      </c>
      <c r="I136" s="55"/>
      <c r="J136" s="38"/>
      <c r="K136" s="19" t="s">
        <v>60</v>
      </c>
      <c r="L136" s="34"/>
      <c r="M136" s="42"/>
      <c r="N136" s="42"/>
      <c r="O136" s="36"/>
      <c r="P136" s="36"/>
      <c r="Q136" s="36"/>
      <c r="R136" s="23" t="s">
        <v>931</v>
      </c>
      <c r="S136" s="23" t="s">
        <v>932</v>
      </c>
      <c r="T136" s="23" t="s">
        <v>889</v>
      </c>
      <c r="U136" s="23" t="s">
        <v>933</v>
      </c>
      <c r="V136" s="34" t="s">
        <v>891</v>
      </c>
      <c r="W136" s="19" t="s">
        <v>108</v>
      </c>
      <c r="X136" s="19" t="s">
        <v>147</v>
      </c>
      <c r="Y136" s="23" t="s">
        <v>934</v>
      </c>
      <c r="Z136" s="19"/>
    </row>
    <row r="137" s="3" customFormat="1" ht="96" hidden="1" customHeight="1" spans="1:26">
      <c r="A137" s="19"/>
      <c r="B137" s="19" t="s">
        <v>29</v>
      </c>
      <c r="C137" s="19" t="s">
        <v>30</v>
      </c>
      <c r="D137" s="19">
        <v>8</v>
      </c>
      <c r="E137" s="49" t="s">
        <v>935</v>
      </c>
      <c r="F137" s="23" t="s">
        <v>936</v>
      </c>
      <c r="G137" s="19">
        <v>23700</v>
      </c>
      <c r="H137" s="50" t="s">
        <v>937</v>
      </c>
      <c r="I137" s="55"/>
      <c r="J137" s="38"/>
      <c r="K137" s="19" t="s">
        <v>499</v>
      </c>
      <c r="L137" s="34"/>
      <c r="M137" s="42"/>
      <c r="N137" s="42"/>
      <c r="O137" s="36"/>
      <c r="P137" s="36"/>
      <c r="Q137" s="36"/>
      <c r="R137" s="23" t="s">
        <v>938</v>
      </c>
      <c r="S137" s="23" t="s">
        <v>939</v>
      </c>
      <c r="T137" s="23" t="s">
        <v>889</v>
      </c>
      <c r="U137" s="23" t="s">
        <v>940</v>
      </c>
      <c r="V137" s="34">
        <v>45670</v>
      </c>
      <c r="W137" s="19" t="s">
        <v>108</v>
      </c>
      <c r="X137" s="19" t="s">
        <v>147</v>
      </c>
      <c r="Y137" s="23" t="s">
        <v>941</v>
      </c>
      <c r="Z137" s="19"/>
    </row>
    <row r="138" s="3" customFormat="1" ht="108" hidden="1" customHeight="1" spans="1:26">
      <c r="A138" s="19" t="s">
        <v>713</v>
      </c>
      <c r="B138" s="19" t="s">
        <v>495</v>
      </c>
      <c r="C138" s="63" t="s">
        <v>188</v>
      </c>
      <c r="D138" s="19">
        <v>9</v>
      </c>
      <c r="E138" s="64" t="s">
        <v>942</v>
      </c>
      <c r="F138" s="23" t="s">
        <v>943</v>
      </c>
      <c r="G138" s="19">
        <v>60000</v>
      </c>
      <c r="H138" s="65" t="s">
        <v>944</v>
      </c>
      <c r="I138" s="73">
        <v>100</v>
      </c>
      <c r="J138" s="38">
        <v>10000</v>
      </c>
      <c r="K138" s="19" t="s">
        <v>507</v>
      </c>
      <c r="L138" s="34" t="s">
        <v>945</v>
      </c>
      <c r="M138" s="42"/>
      <c r="N138" s="42"/>
      <c r="O138" s="74"/>
      <c r="P138" s="74"/>
      <c r="Q138" s="74"/>
      <c r="R138" s="23" t="s">
        <v>946</v>
      </c>
      <c r="S138" s="23" t="s">
        <v>947</v>
      </c>
      <c r="T138" s="23" t="s">
        <v>889</v>
      </c>
      <c r="U138" s="80" t="s">
        <v>948</v>
      </c>
      <c r="V138" s="81">
        <v>44774</v>
      </c>
      <c r="W138" s="82" t="s">
        <v>108</v>
      </c>
      <c r="X138" s="82" t="s">
        <v>45</v>
      </c>
      <c r="Y138" s="80" t="s">
        <v>949</v>
      </c>
      <c r="Z138" s="19"/>
    </row>
    <row r="139" s="3" customFormat="1" ht="36" hidden="1" customHeight="1" spans="1:26">
      <c r="A139" s="19" t="s">
        <v>713</v>
      </c>
      <c r="B139" s="19" t="s">
        <v>495</v>
      </c>
      <c r="C139" s="59" t="s">
        <v>241</v>
      </c>
      <c r="D139" s="19">
        <v>10</v>
      </c>
      <c r="E139" s="49" t="s">
        <v>950</v>
      </c>
      <c r="F139" s="23" t="s">
        <v>951</v>
      </c>
      <c r="G139" s="19">
        <v>80000</v>
      </c>
      <c r="H139" s="50" t="s">
        <v>952</v>
      </c>
      <c r="I139" s="55"/>
      <c r="J139" s="38">
        <v>50000</v>
      </c>
      <c r="K139" s="19" t="s">
        <v>953</v>
      </c>
      <c r="L139" s="34" t="s">
        <v>672</v>
      </c>
      <c r="M139" s="42"/>
      <c r="N139" s="42"/>
      <c r="O139" s="36"/>
      <c r="P139" s="36"/>
      <c r="Q139" s="36"/>
      <c r="R139" s="23" t="s">
        <v>954</v>
      </c>
      <c r="S139" s="23" t="s">
        <v>955</v>
      </c>
      <c r="T139" s="23" t="s">
        <v>889</v>
      </c>
      <c r="U139" s="23" t="s">
        <v>956</v>
      </c>
      <c r="V139" s="34">
        <v>45139</v>
      </c>
      <c r="W139" s="19" t="s">
        <v>108</v>
      </c>
      <c r="X139" s="19" t="s">
        <v>45</v>
      </c>
      <c r="Y139" s="23" t="s">
        <v>957</v>
      </c>
      <c r="Z139" s="19"/>
    </row>
    <row r="140" s="3" customFormat="1" ht="60" hidden="1" customHeight="1" spans="1:26">
      <c r="A140" s="19" t="s">
        <v>694</v>
      </c>
      <c r="B140" s="19" t="s">
        <v>495</v>
      </c>
      <c r="C140" s="19" t="s">
        <v>188</v>
      </c>
      <c r="D140" s="19">
        <v>11</v>
      </c>
      <c r="E140" s="66" t="s">
        <v>958</v>
      </c>
      <c r="F140" s="23" t="s">
        <v>959</v>
      </c>
      <c r="G140" s="19">
        <v>12000</v>
      </c>
      <c r="H140" s="67" t="s">
        <v>960</v>
      </c>
      <c r="I140" s="75"/>
      <c r="J140" s="38">
        <v>5000</v>
      </c>
      <c r="K140" s="19" t="s">
        <v>507</v>
      </c>
      <c r="L140" s="34" t="s">
        <v>672</v>
      </c>
      <c r="M140" s="42"/>
      <c r="N140" s="42"/>
      <c r="O140" s="36"/>
      <c r="P140" s="36"/>
      <c r="Q140" s="36"/>
      <c r="R140" s="23" t="s">
        <v>961</v>
      </c>
      <c r="S140" s="23" t="s">
        <v>962</v>
      </c>
      <c r="T140" s="23" t="s">
        <v>889</v>
      </c>
      <c r="U140" s="23" t="s">
        <v>963</v>
      </c>
      <c r="V140" s="34">
        <v>45108</v>
      </c>
      <c r="W140" s="19" t="s">
        <v>108</v>
      </c>
      <c r="X140" s="19" t="s">
        <v>45</v>
      </c>
      <c r="Y140" s="23" t="s">
        <v>964</v>
      </c>
      <c r="Z140" s="19"/>
    </row>
    <row r="141" s="3" customFormat="1" ht="96" hidden="1" customHeight="1" spans="1:26">
      <c r="A141" s="19" t="s">
        <v>713</v>
      </c>
      <c r="B141" s="19" t="s">
        <v>495</v>
      </c>
      <c r="C141" s="19" t="s">
        <v>241</v>
      </c>
      <c r="D141" s="19">
        <v>12</v>
      </c>
      <c r="E141" s="64" t="s">
        <v>965</v>
      </c>
      <c r="F141" s="23" t="s">
        <v>966</v>
      </c>
      <c r="G141" s="19">
        <v>50000</v>
      </c>
      <c r="H141" s="65" t="s">
        <v>967</v>
      </c>
      <c r="I141" s="73"/>
      <c r="J141" s="38">
        <v>15000</v>
      </c>
      <c r="K141" s="19" t="s">
        <v>507</v>
      </c>
      <c r="L141" s="34" t="s">
        <v>968</v>
      </c>
      <c r="M141" s="42"/>
      <c r="N141" s="42"/>
      <c r="O141" s="74"/>
      <c r="P141" s="74"/>
      <c r="Q141" s="74"/>
      <c r="R141" s="23" t="s">
        <v>969</v>
      </c>
      <c r="S141" s="23" t="s">
        <v>911</v>
      </c>
      <c r="T141" s="23" t="s">
        <v>889</v>
      </c>
      <c r="U141" s="23" t="s">
        <v>970</v>
      </c>
      <c r="V141" s="34">
        <v>45352</v>
      </c>
      <c r="W141" s="19" t="s">
        <v>108</v>
      </c>
      <c r="X141" s="19" t="s">
        <v>45</v>
      </c>
      <c r="Y141" s="23" t="s">
        <v>971</v>
      </c>
      <c r="Z141" s="19"/>
    </row>
    <row r="142" s="3" customFormat="1" ht="120" hidden="1" customHeight="1" spans="1:26">
      <c r="A142" s="19"/>
      <c r="B142" s="19" t="s">
        <v>495</v>
      </c>
      <c r="C142" s="61" t="s">
        <v>64</v>
      </c>
      <c r="D142" s="19">
        <v>13</v>
      </c>
      <c r="E142" s="49" t="s">
        <v>972</v>
      </c>
      <c r="F142" s="23" t="s">
        <v>973</v>
      </c>
      <c r="G142" s="19">
        <v>107000</v>
      </c>
      <c r="H142" s="50" t="s">
        <v>974</v>
      </c>
      <c r="I142" s="55"/>
      <c r="J142" s="38">
        <v>10000</v>
      </c>
      <c r="K142" s="19" t="s">
        <v>507</v>
      </c>
      <c r="L142" s="34" t="s">
        <v>968</v>
      </c>
      <c r="M142" s="42"/>
      <c r="N142" s="42"/>
      <c r="O142" s="36"/>
      <c r="P142" s="36"/>
      <c r="Q142" s="36"/>
      <c r="R142" s="23" t="s">
        <v>975</v>
      </c>
      <c r="S142" s="23" t="s">
        <v>976</v>
      </c>
      <c r="T142" s="23" t="s">
        <v>889</v>
      </c>
      <c r="U142" s="23" t="s">
        <v>977</v>
      </c>
      <c r="V142" s="34" t="s">
        <v>891</v>
      </c>
      <c r="W142" s="19" t="s">
        <v>108</v>
      </c>
      <c r="X142" s="19" t="s">
        <v>147</v>
      </c>
      <c r="Y142" s="23" t="s">
        <v>899</v>
      </c>
      <c r="Z142" s="19"/>
    </row>
    <row r="143" s="3" customFormat="1" ht="84" hidden="1" customHeight="1" spans="1:26">
      <c r="A143" s="19"/>
      <c r="B143" s="19" t="s">
        <v>495</v>
      </c>
      <c r="C143" s="59" t="s">
        <v>30</v>
      </c>
      <c r="D143" s="19">
        <v>14</v>
      </c>
      <c r="E143" s="49" t="s">
        <v>978</v>
      </c>
      <c r="F143" s="23" t="s">
        <v>979</v>
      </c>
      <c r="G143" s="19">
        <v>59440.99</v>
      </c>
      <c r="H143" s="50" t="s">
        <v>980</v>
      </c>
      <c r="I143" s="55"/>
      <c r="J143" s="38">
        <v>18000</v>
      </c>
      <c r="K143" s="19" t="s">
        <v>507</v>
      </c>
      <c r="L143" s="34" t="s">
        <v>981</v>
      </c>
      <c r="M143" s="42"/>
      <c r="N143" s="42"/>
      <c r="O143" s="36"/>
      <c r="P143" s="36"/>
      <c r="Q143" s="36"/>
      <c r="R143" s="23" t="s">
        <v>982</v>
      </c>
      <c r="S143" s="23" t="s">
        <v>983</v>
      </c>
      <c r="T143" s="23" t="s">
        <v>889</v>
      </c>
      <c r="U143" s="23" t="s">
        <v>984</v>
      </c>
      <c r="V143" s="34">
        <v>45408</v>
      </c>
      <c r="W143" s="19" t="s">
        <v>108</v>
      </c>
      <c r="X143" s="19" t="s">
        <v>147</v>
      </c>
      <c r="Y143" s="23" t="s">
        <v>985</v>
      </c>
      <c r="Z143" s="19"/>
    </row>
    <row r="144" s="3" customFormat="1" ht="48" hidden="1" customHeight="1" spans="1:26">
      <c r="A144" s="19"/>
      <c r="B144" s="19" t="s">
        <v>495</v>
      </c>
      <c r="C144" s="59" t="s">
        <v>30</v>
      </c>
      <c r="D144" s="19">
        <v>15</v>
      </c>
      <c r="E144" s="49" t="s">
        <v>986</v>
      </c>
      <c r="F144" s="23" t="s">
        <v>987</v>
      </c>
      <c r="G144" s="19">
        <v>15500</v>
      </c>
      <c r="H144" s="50" t="s">
        <v>988</v>
      </c>
      <c r="I144" s="55"/>
      <c r="J144" s="38">
        <v>3000</v>
      </c>
      <c r="K144" s="19" t="s">
        <v>507</v>
      </c>
      <c r="L144" s="34" t="s">
        <v>989</v>
      </c>
      <c r="M144" s="42"/>
      <c r="N144" s="42"/>
      <c r="O144" s="36"/>
      <c r="P144" s="36"/>
      <c r="Q144" s="36"/>
      <c r="R144" s="23" t="s">
        <v>990</v>
      </c>
      <c r="S144" s="23" t="s">
        <v>991</v>
      </c>
      <c r="T144" s="23" t="s">
        <v>889</v>
      </c>
      <c r="U144" s="23" t="s">
        <v>992</v>
      </c>
      <c r="V144" s="34">
        <v>45540</v>
      </c>
      <c r="W144" s="19" t="s">
        <v>108</v>
      </c>
      <c r="X144" s="19" t="s">
        <v>147</v>
      </c>
      <c r="Y144" s="23" t="s">
        <v>993</v>
      </c>
      <c r="Z144" s="19"/>
    </row>
    <row r="145" s="3" customFormat="1" ht="36" hidden="1" customHeight="1" spans="1:26">
      <c r="A145" s="19"/>
      <c r="B145" s="19" t="s">
        <v>495</v>
      </c>
      <c r="C145" s="59" t="s">
        <v>30</v>
      </c>
      <c r="D145" s="19">
        <v>16</v>
      </c>
      <c r="E145" s="49" t="s">
        <v>994</v>
      </c>
      <c r="F145" s="23" t="s">
        <v>995</v>
      </c>
      <c r="G145" s="19">
        <v>40000</v>
      </c>
      <c r="H145" s="50" t="s">
        <v>996</v>
      </c>
      <c r="I145" s="55"/>
      <c r="J145" s="38">
        <v>15000</v>
      </c>
      <c r="K145" s="19" t="s">
        <v>499</v>
      </c>
      <c r="L145" s="34" t="s">
        <v>672</v>
      </c>
      <c r="M145" s="42"/>
      <c r="N145" s="42"/>
      <c r="O145" s="36"/>
      <c r="P145" s="36"/>
      <c r="Q145" s="36"/>
      <c r="R145" s="23" t="s">
        <v>997</v>
      </c>
      <c r="S145" s="23" t="s">
        <v>998</v>
      </c>
      <c r="T145" s="23" t="s">
        <v>889</v>
      </c>
      <c r="U145" s="23" t="s">
        <v>999</v>
      </c>
      <c r="V145" s="34">
        <v>45369</v>
      </c>
      <c r="W145" s="19" t="s">
        <v>108</v>
      </c>
      <c r="X145" s="19" t="s">
        <v>147</v>
      </c>
      <c r="Y145" s="23" t="s">
        <v>1000</v>
      </c>
      <c r="Z145" s="19"/>
    </row>
    <row r="146" s="3" customFormat="1" ht="72" hidden="1" customHeight="1" spans="1:26">
      <c r="A146" s="19"/>
      <c r="B146" s="19" t="s">
        <v>495</v>
      </c>
      <c r="C146" s="59" t="s">
        <v>30</v>
      </c>
      <c r="D146" s="19">
        <v>17</v>
      </c>
      <c r="E146" s="49" t="s">
        <v>1001</v>
      </c>
      <c r="F146" s="23" t="s">
        <v>1002</v>
      </c>
      <c r="G146" s="19">
        <v>16000</v>
      </c>
      <c r="H146" s="50" t="s">
        <v>996</v>
      </c>
      <c r="I146" s="55"/>
      <c r="J146" s="38">
        <v>2000</v>
      </c>
      <c r="K146" s="19" t="s">
        <v>499</v>
      </c>
      <c r="L146" s="34" t="s">
        <v>989</v>
      </c>
      <c r="M146" s="42"/>
      <c r="N146" s="42"/>
      <c r="O146" s="36"/>
      <c r="P146" s="36"/>
      <c r="Q146" s="36"/>
      <c r="R146" s="23" t="s">
        <v>1003</v>
      </c>
      <c r="S146" s="23" t="s">
        <v>1004</v>
      </c>
      <c r="T146" s="23" t="s">
        <v>889</v>
      </c>
      <c r="U146" s="23" t="s">
        <v>1005</v>
      </c>
      <c r="V146" s="34">
        <v>45530</v>
      </c>
      <c r="W146" s="19" t="s">
        <v>108</v>
      </c>
      <c r="X146" s="19" t="s">
        <v>147</v>
      </c>
      <c r="Y146" s="23" t="s">
        <v>964</v>
      </c>
      <c r="Z146" s="19"/>
    </row>
    <row r="147" s="3" customFormat="1" ht="84" hidden="1" customHeight="1" spans="1:26">
      <c r="A147" s="19"/>
      <c r="B147" s="19" t="s">
        <v>495</v>
      </c>
      <c r="C147" s="59" t="s">
        <v>188</v>
      </c>
      <c r="D147" s="19">
        <v>18</v>
      </c>
      <c r="E147" s="49" t="s">
        <v>1006</v>
      </c>
      <c r="F147" s="23" t="s">
        <v>1007</v>
      </c>
      <c r="G147" s="19">
        <v>10800</v>
      </c>
      <c r="H147" s="50" t="s">
        <v>1008</v>
      </c>
      <c r="I147" s="55"/>
      <c r="J147" s="38">
        <v>4000</v>
      </c>
      <c r="K147" s="19" t="s">
        <v>507</v>
      </c>
      <c r="L147" s="34" t="s">
        <v>1009</v>
      </c>
      <c r="M147" s="42"/>
      <c r="N147" s="42"/>
      <c r="O147" s="36"/>
      <c r="P147" s="36"/>
      <c r="Q147" s="36"/>
      <c r="R147" s="23" t="s">
        <v>1010</v>
      </c>
      <c r="S147" s="23" t="s">
        <v>1011</v>
      </c>
      <c r="T147" s="23" t="s">
        <v>889</v>
      </c>
      <c r="U147" s="23" t="s">
        <v>1012</v>
      </c>
      <c r="V147" s="34">
        <v>45560</v>
      </c>
      <c r="W147" s="19" t="s">
        <v>108</v>
      </c>
      <c r="X147" s="19" t="s">
        <v>147</v>
      </c>
      <c r="Y147" s="23" t="s">
        <v>964</v>
      </c>
      <c r="Z147" s="19"/>
    </row>
    <row r="148" s="3" customFormat="1" ht="24" hidden="1" customHeight="1" spans="1:26">
      <c r="A148" s="19"/>
      <c r="B148" s="19" t="s">
        <v>495</v>
      </c>
      <c r="C148" s="59" t="s">
        <v>150</v>
      </c>
      <c r="D148" s="19">
        <v>19</v>
      </c>
      <c r="E148" s="49" t="s">
        <v>1013</v>
      </c>
      <c r="F148" s="23" t="s">
        <v>1014</v>
      </c>
      <c r="G148" s="19">
        <v>5000</v>
      </c>
      <c r="H148" s="50" t="s">
        <v>1015</v>
      </c>
      <c r="I148" s="55"/>
      <c r="J148" s="19">
        <v>5000</v>
      </c>
      <c r="K148" s="19" t="s">
        <v>507</v>
      </c>
      <c r="L148" s="34" t="s">
        <v>672</v>
      </c>
      <c r="M148" s="42"/>
      <c r="N148" s="42"/>
      <c r="O148" s="36"/>
      <c r="P148" s="36"/>
      <c r="Q148" s="36"/>
      <c r="R148" s="23" t="s">
        <v>1016</v>
      </c>
      <c r="S148" s="23" t="s">
        <v>1017</v>
      </c>
      <c r="T148" s="23" t="s">
        <v>889</v>
      </c>
      <c r="U148" s="23" t="s">
        <v>1018</v>
      </c>
      <c r="V148" s="34">
        <v>43909</v>
      </c>
      <c r="W148" s="19" t="s">
        <v>108</v>
      </c>
      <c r="X148" s="19" t="s">
        <v>147</v>
      </c>
      <c r="Y148" s="23" t="s">
        <v>1019</v>
      </c>
      <c r="Z148" s="19"/>
    </row>
    <row r="149" s="3" customFormat="1" ht="48" hidden="1" customHeight="1" spans="1:26">
      <c r="A149" s="19"/>
      <c r="B149" s="19" t="s">
        <v>495</v>
      </c>
      <c r="C149" s="59" t="s">
        <v>64</v>
      </c>
      <c r="D149" s="19">
        <v>20</v>
      </c>
      <c r="E149" s="49" t="s">
        <v>1020</v>
      </c>
      <c r="F149" s="23" t="s">
        <v>1021</v>
      </c>
      <c r="G149" s="19">
        <v>30000</v>
      </c>
      <c r="H149" s="50" t="s">
        <v>988</v>
      </c>
      <c r="I149" s="55"/>
      <c r="J149" s="38">
        <v>10000</v>
      </c>
      <c r="K149" s="19" t="s">
        <v>499</v>
      </c>
      <c r="L149" s="34" t="s">
        <v>672</v>
      </c>
      <c r="M149" s="42"/>
      <c r="N149" s="42"/>
      <c r="O149" s="36"/>
      <c r="P149" s="36"/>
      <c r="Q149" s="36"/>
      <c r="R149" s="23" t="s">
        <v>1022</v>
      </c>
      <c r="S149" s="23" t="s">
        <v>1023</v>
      </c>
      <c r="T149" s="23" t="s">
        <v>889</v>
      </c>
      <c r="U149" s="23" t="s">
        <v>1024</v>
      </c>
      <c r="V149" s="34" t="s">
        <v>891</v>
      </c>
      <c r="W149" s="19" t="s">
        <v>108</v>
      </c>
      <c r="X149" s="19" t="s">
        <v>147</v>
      </c>
      <c r="Y149" s="23" t="s">
        <v>949</v>
      </c>
      <c r="Z149" s="19"/>
    </row>
    <row r="150" s="3" customFormat="1" ht="36" hidden="1" customHeight="1" spans="1:26">
      <c r="A150" s="19" t="s">
        <v>694</v>
      </c>
      <c r="B150" s="68" t="s">
        <v>149</v>
      </c>
      <c r="C150" s="19" t="s">
        <v>102</v>
      </c>
      <c r="D150" s="19">
        <v>21</v>
      </c>
      <c r="E150" s="66" t="s">
        <v>1025</v>
      </c>
      <c r="F150" s="23" t="s">
        <v>1026</v>
      </c>
      <c r="G150" s="19">
        <v>150000</v>
      </c>
      <c r="H150" s="23" t="s">
        <v>1027</v>
      </c>
      <c r="I150" s="19">
        <v>26050</v>
      </c>
      <c r="J150" s="38">
        <v>18000</v>
      </c>
      <c r="K150" s="19" t="s">
        <v>183</v>
      </c>
      <c r="L150" s="34"/>
      <c r="M150" s="42"/>
      <c r="N150" s="42"/>
      <c r="O150" s="76"/>
      <c r="P150" s="77"/>
      <c r="Q150" s="77"/>
      <c r="R150" s="23" t="s">
        <v>1028</v>
      </c>
      <c r="S150" s="23" t="s">
        <v>1029</v>
      </c>
      <c r="T150" s="23" t="s">
        <v>889</v>
      </c>
      <c r="U150" s="23" t="s">
        <v>1030</v>
      </c>
      <c r="V150" s="34">
        <v>43983</v>
      </c>
      <c r="W150" s="19" t="s">
        <v>108</v>
      </c>
      <c r="X150" s="19" t="s">
        <v>45</v>
      </c>
      <c r="Y150" s="23" t="s">
        <v>1031</v>
      </c>
      <c r="Z150" s="19"/>
    </row>
    <row r="151" s="3" customFormat="1" ht="36" hidden="1" customHeight="1" spans="1:26">
      <c r="A151" s="19" t="s">
        <v>713</v>
      </c>
      <c r="B151" s="19" t="s">
        <v>149</v>
      </c>
      <c r="C151" s="61" t="s">
        <v>199</v>
      </c>
      <c r="D151" s="19">
        <v>22</v>
      </c>
      <c r="E151" s="49" t="s">
        <v>1032</v>
      </c>
      <c r="F151" s="23" t="s">
        <v>1033</v>
      </c>
      <c r="G151" s="19">
        <v>5000</v>
      </c>
      <c r="H151" s="50" t="s">
        <v>1034</v>
      </c>
      <c r="I151" s="55">
        <v>4000</v>
      </c>
      <c r="J151" s="38">
        <v>1000</v>
      </c>
      <c r="K151" s="19" t="s">
        <v>183</v>
      </c>
      <c r="L151" s="34"/>
      <c r="M151" s="42"/>
      <c r="N151" s="42"/>
      <c r="O151" s="36"/>
      <c r="P151" s="36"/>
      <c r="Q151" s="36"/>
      <c r="R151" s="23" t="s">
        <v>1035</v>
      </c>
      <c r="S151" s="23" t="s">
        <v>1036</v>
      </c>
      <c r="T151" s="23" t="s">
        <v>889</v>
      </c>
      <c r="U151" s="23" t="s">
        <v>1037</v>
      </c>
      <c r="V151" s="34">
        <v>44439</v>
      </c>
      <c r="W151" s="19" t="s">
        <v>44</v>
      </c>
      <c r="X151" s="19" t="s">
        <v>45</v>
      </c>
      <c r="Y151" s="23" t="s">
        <v>1038</v>
      </c>
      <c r="Z151" s="19"/>
    </row>
    <row r="152" s="1" customFormat="1" ht="132" hidden="1" customHeight="1" spans="1:26">
      <c r="A152" s="19" t="s">
        <v>713</v>
      </c>
      <c r="B152" s="19" t="s">
        <v>149</v>
      </c>
      <c r="C152" s="19" t="s">
        <v>64</v>
      </c>
      <c r="D152" s="19">
        <v>23</v>
      </c>
      <c r="E152" s="23" t="s">
        <v>1039</v>
      </c>
      <c r="F152" s="23" t="s">
        <v>1040</v>
      </c>
      <c r="G152" s="19">
        <v>12380</v>
      </c>
      <c r="H152" s="23" t="s">
        <v>1041</v>
      </c>
      <c r="I152" s="19">
        <v>11021</v>
      </c>
      <c r="J152" s="38">
        <v>1000</v>
      </c>
      <c r="K152" s="19" t="s">
        <v>412</v>
      </c>
      <c r="L152" s="34"/>
      <c r="M152" s="42"/>
      <c r="N152" s="42"/>
      <c r="O152" s="74"/>
      <c r="P152" s="74"/>
      <c r="Q152" s="74"/>
      <c r="R152" s="23" t="s">
        <v>1042</v>
      </c>
      <c r="S152" s="23" t="s">
        <v>1043</v>
      </c>
      <c r="T152" s="23" t="s">
        <v>889</v>
      </c>
      <c r="U152" s="23" t="s">
        <v>1044</v>
      </c>
      <c r="V152" s="34">
        <v>44055</v>
      </c>
      <c r="W152" s="19" t="s">
        <v>108</v>
      </c>
      <c r="X152" s="19" t="s">
        <v>45</v>
      </c>
      <c r="Y152" s="23" t="s">
        <v>964</v>
      </c>
      <c r="Z152" s="19"/>
    </row>
    <row r="153" s="1" customFormat="1" ht="168" hidden="1" customHeight="1" spans="1:26">
      <c r="A153" s="19" t="s">
        <v>694</v>
      </c>
      <c r="B153" s="19" t="s">
        <v>149</v>
      </c>
      <c r="C153" s="19" t="s">
        <v>199</v>
      </c>
      <c r="D153" s="19">
        <v>24</v>
      </c>
      <c r="E153" s="49" t="s">
        <v>1045</v>
      </c>
      <c r="F153" s="23" t="s">
        <v>1046</v>
      </c>
      <c r="G153" s="19">
        <v>800000</v>
      </c>
      <c r="H153" s="50" t="s">
        <v>1047</v>
      </c>
      <c r="I153" s="55">
        <v>62500</v>
      </c>
      <c r="J153" s="38">
        <v>8600</v>
      </c>
      <c r="K153" s="19" t="s">
        <v>1048</v>
      </c>
      <c r="L153" s="34"/>
      <c r="M153" s="42"/>
      <c r="N153" s="42"/>
      <c r="O153" s="36"/>
      <c r="P153" s="36"/>
      <c r="Q153" s="36"/>
      <c r="R153" s="23" t="s">
        <v>1049</v>
      </c>
      <c r="S153" s="23" t="s">
        <v>1050</v>
      </c>
      <c r="T153" s="23" t="s">
        <v>889</v>
      </c>
      <c r="U153" s="23" t="s">
        <v>1051</v>
      </c>
      <c r="V153" s="34">
        <v>42767</v>
      </c>
      <c r="W153" s="19" t="s">
        <v>108</v>
      </c>
      <c r="X153" s="19" t="s">
        <v>45</v>
      </c>
      <c r="Y153" s="23" t="s">
        <v>1052</v>
      </c>
      <c r="Z153" s="19"/>
    </row>
    <row r="154" s="3" customFormat="1" ht="120" hidden="1" customHeight="1" spans="1:26">
      <c r="A154" s="19" t="s">
        <v>713</v>
      </c>
      <c r="B154" s="19" t="s">
        <v>149</v>
      </c>
      <c r="C154" s="19" t="s">
        <v>188</v>
      </c>
      <c r="D154" s="19">
        <v>25</v>
      </c>
      <c r="E154" s="64" t="s">
        <v>1053</v>
      </c>
      <c r="F154" s="23" t="s">
        <v>1054</v>
      </c>
      <c r="G154" s="19">
        <v>30200</v>
      </c>
      <c r="H154" s="65" t="s">
        <v>1055</v>
      </c>
      <c r="I154" s="73">
        <v>16832</v>
      </c>
      <c r="J154" s="38">
        <v>2000</v>
      </c>
      <c r="K154" s="19" t="s">
        <v>236</v>
      </c>
      <c r="L154" s="34"/>
      <c r="M154" s="42"/>
      <c r="N154" s="42"/>
      <c r="O154" s="74"/>
      <c r="P154" s="74"/>
      <c r="Q154" s="74"/>
      <c r="R154" s="23" t="s">
        <v>1056</v>
      </c>
      <c r="S154" s="23" t="s">
        <v>1057</v>
      </c>
      <c r="T154" s="23" t="s">
        <v>889</v>
      </c>
      <c r="U154" s="23" t="s">
        <v>1058</v>
      </c>
      <c r="V154" s="34">
        <v>43405</v>
      </c>
      <c r="W154" s="19" t="s">
        <v>108</v>
      </c>
      <c r="X154" s="19" t="s">
        <v>45</v>
      </c>
      <c r="Y154" s="23" t="s">
        <v>1059</v>
      </c>
      <c r="Z154" s="19"/>
    </row>
    <row r="155" s="3" customFormat="1" ht="156" hidden="1" customHeight="1" spans="1:26">
      <c r="A155" s="19" t="s">
        <v>694</v>
      </c>
      <c r="B155" s="19" t="s">
        <v>149</v>
      </c>
      <c r="C155" s="63" t="s">
        <v>241</v>
      </c>
      <c r="D155" s="19">
        <v>26</v>
      </c>
      <c r="E155" s="23" t="s">
        <v>1060</v>
      </c>
      <c r="F155" s="23" t="s">
        <v>1061</v>
      </c>
      <c r="G155" s="19">
        <v>1250000</v>
      </c>
      <c r="H155" s="50" t="s">
        <v>1062</v>
      </c>
      <c r="I155" s="55">
        <v>130000</v>
      </c>
      <c r="J155" s="38">
        <v>15000</v>
      </c>
      <c r="K155" s="19" t="s">
        <v>1063</v>
      </c>
      <c r="L155" s="34"/>
      <c r="M155" s="42"/>
      <c r="N155" s="42"/>
      <c r="O155" s="36"/>
      <c r="P155" s="36"/>
      <c r="Q155" s="36"/>
      <c r="R155" s="23" t="s">
        <v>1064</v>
      </c>
      <c r="S155" s="23" t="s">
        <v>1065</v>
      </c>
      <c r="T155" s="23" t="s">
        <v>889</v>
      </c>
      <c r="U155" s="23" t="s">
        <v>1066</v>
      </c>
      <c r="V155" s="34">
        <v>42826</v>
      </c>
      <c r="W155" s="19" t="s">
        <v>108</v>
      </c>
      <c r="X155" s="19" t="s">
        <v>45</v>
      </c>
      <c r="Y155" s="23" t="s">
        <v>1067</v>
      </c>
      <c r="Z155" s="19"/>
    </row>
    <row r="156" s="3" customFormat="1" ht="84" hidden="1" customHeight="1" spans="1:26">
      <c r="A156" s="19" t="s">
        <v>713</v>
      </c>
      <c r="B156" s="19" t="s">
        <v>149</v>
      </c>
      <c r="C156" s="63" t="s">
        <v>199</v>
      </c>
      <c r="D156" s="19">
        <v>27</v>
      </c>
      <c r="E156" s="49" t="s">
        <v>1068</v>
      </c>
      <c r="F156" s="23" t="s">
        <v>1069</v>
      </c>
      <c r="G156" s="19">
        <v>460000</v>
      </c>
      <c r="H156" s="50" t="s">
        <v>1070</v>
      </c>
      <c r="I156" s="55">
        <v>62000</v>
      </c>
      <c r="J156" s="38">
        <v>15000</v>
      </c>
      <c r="K156" s="19" t="s">
        <v>1063</v>
      </c>
      <c r="L156" s="34"/>
      <c r="M156" s="42"/>
      <c r="N156" s="42"/>
      <c r="O156" s="36"/>
      <c r="P156" s="36"/>
      <c r="Q156" s="36"/>
      <c r="R156" s="23" t="s">
        <v>1071</v>
      </c>
      <c r="S156" s="23" t="s">
        <v>1072</v>
      </c>
      <c r="T156" s="23" t="s">
        <v>889</v>
      </c>
      <c r="U156" s="23" t="s">
        <v>1073</v>
      </c>
      <c r="V156" s="34">
        <v>43466</v>
      </c>
      <c r="W156" s="19" t="s">
        <v>44</v>
      </c>
      <c r="X156" s="19" t="s">
        <v>45</v>
      </c>
      <c r="Y156" s="23" t="s">
        <v>1074</v>
      </c>
      <c r="Z156" s="19"/>
    </row>
    <row r="157" s="3" customFormat="1" ht="156" hidden="1" customHeight="1" spans="1:26">
      <c r="A157" s="19" t="s">
        <v>694</v>
      </c>
      <c r="B157" s="19" t="s">
        <v>149</v>
      </c>
      <c r="C157" s="19" t="s">
        <v>503</v>
      </c>
      <c r="D157" s="19">
        <v>28</v>
      </c>
      <c r="E157" s="49" t="s">
        <v>1075</v>
      </c>
      <c r="F157" s="23" t="s">
        <v>1076</v>
      </c>
      <c r="G157" s="19">
        <v>810000</v>
      </c>
      <c r="H157" s="50" t="s">
        <v>1077</v>
      </c>
      <c r="I157" s="55">
        <v>83000</v>
      </c>
      <c r="J157" s="38">
        <v>20000</v>
      </c>
      <c r="K157" s="19" t="s">
        <v>412</v>
      </c>
      <c r="L157" s="34"/>
      <c r="M157" s="42"/>
      <c r="N157" s="42"/>
      <c r="O157" s="36"/>
      <c r="P157" s="36"/>
      <c r="Q157" s="36"/>
      <c r="R157" s="23" t="s">
        <v>1078</v>
      </c>
      <c r="S157" s="23" t="s">
        <v>1079</v>
      </c>
      <c r="T157" s="23" t="s">
        <v>889</v>
      </c>
      <c r="U157" s="23" t="s">
        <v>1080</v>
      </c>
      <c r="V157" s="34">
        <v>43983</v>
      </c>
      <c r="W157" s="19" t="s">
        <v>108</v>
      </c>
      <c r="X157" s="19" t="s">
        <v>45</v>
      </c>
      <c r="Y157" s="23" t="s">
        <v>1081</v>
      </c>
      <c r="Z157" s="19"/>
    </row>
    <row r="158" s="3" customFormat="1" ht="84" hidden="1" customHeight="1" spans="1:26">
      <c r="A158" s="19" t="s">
        <v>713</v>
      </c>
      <c r="B158" s="19" t="s">
        <v>149</v>
      </c>
      <c r="C158" s="19" t="s">
        <v>150</v>
      </c>
      <c r="D158" s="19">
        <v>29</v>
      </c>
      <c r="E158" s="49" t="s">
        <v>1082</v>
      </c>
      <c r="F158" s="23" t="s">
        <v>1083</v>
      </c>
      <c r="G158" s="19">
        <v>35000</v>
      </c>
      <c r="H158" s="50" t="s">
        <v>1084</v>
      </c>
      <c r="I158" s="55">
        <v>13000</v>
      </c>
      <c r="J158" s="38">
        <v>12200</v>
      </c>
      <c r="K158" s="19" t="s">
        <v>1085</v>
      </c>
      <c r="L158" s="34"/>
      <c r="M158" s="42"/>
      <c r="N158" s="42"/>
      <c r="O158" s="36"/>
      <c r="P158" s="36"/>
      <c r="Q158" s="36"/>
      <c r="R158" s="23" t="s">
        <v>1086</v>
      </c>
      <c r="S158" s="23" t="s">
        <v>1087</v>
      </c>
      <c r="T158" s="23" t="s">
        <v>889</v>
      </c>
      <c r="U158" s="23" t="s">
        <v>1088</v>
      </c>
      <c r="V158" s="34">
        <v>43236</v>
      </c>
      <c r="W158" s="19" t="s">
        <v>108</v>
      </c>
      <c r="X158" s="19" t="s">
        <v>45</v>
      </c>
      <c r="Y158" s="23" t="s">
        <v>1089</v>
      </c>
      <c r="Z158" s="19"/>
    </row>
    <row r="159" s="3" customFormat="1" ht="120" hidden="1" customHeight="1" spans="1:26">
      <c r="A159" s="19" t="s">
        <v>713</v>
      </c>
      <c r="B159" s="19" t="s">
        <v>149</v>
      </c>
      <c r="C159" s="19" t="s">
        <v>199</v>
      </c>
      <c r="D159" s="19">
        <v>30</v>
      </c>
      <c r="E159" s="49" t="s">
        <v>1090</v>
      </c>
      <c r="F159" s="23" t="s">
        <v>1091</v>
      </c>
      <c r="G159" s="19">
        <v>7800</v>
      </c>
      <c r="H159" s="50" t="s">
        <v>1092</v>
      </c>
      <c r="I159" s="55">
        <v>5000</v>
      </c>
      <c r="J159" s="38">
        <v>2700</v>
      </c>
      <c r="K159" s="19" t="s">
        <v>236</v>
      </c>
      <c r="L159" s="34"/>
      <c r="M159" s="42"/>
      <c r="N159" s="42"/>
      <c r="O159" s="36"/>
      <c r="P159" s="36"/>
      <c r="Q159" s="36"/>
      <c r="R159" s="23" t="s">
        <v>1093</v>
      </c>
      <c r="S159" s="23" t="s">
        <v>1094</v>
      </c>
      <c r="T159" s="23" t="s">
        <v>889</v>
      </c>
      <c r="U159" s="23" t="s">
        <v>1095</v>
      </c>
      <c r="V159" s="34">
        <v>44835</v>
      </c>
      <c r="W159" s="19" t="s">
        <v>44</v>
      </c>
      <c r="X159" s="19" t="s">
        <v>45</v>
      </c>
      <c r="Y159" s="23" t="s">
        <v>1096</v>
      </c>
      <c r="Z159" s="19"/>
    </row>
    <row r="160" s="3" customFormat="1" ht="120" hidden="1" customHeight="1" spans="1:26">
      <c r="A160" s="19" t="s">
        <v>713</v>
      </c>
      <c r="B160" s="19" t="s">
        <v>149</v>
      </c>
      <c r="C160" s="19" t="s">
        <v>102</v>
      </c>
      <c r="D160" s="19">
        <v>31</v>
      </c>
      <c r="E160" s="49" t="s">
        <v>1097</v>
      </c>
      <c r="F160" s="23" t="s">
        <v>1098</v>
      </c>
      <c r="G160" s="19">
        <v>152800</v>
      </c>
      <c r="H160" s="50" t="s">
        <v>1099</v>
      </c>
      <c r="I160" s="55">
        <v>22000</v>
      </c>
      <c r="J160" s="38">
        <v>6000</v>
      </c>
      <c r="K160" s="19" t="s">
        <v>1085</v>
      </c>
      <c r="L160" s="34"/>
      <c r="M160" s="42"/>
      <c r="N160" s="42"/>
      <c r="O160" s="36"/>
      <c r="P160" s="36"/>
      <c r="Q160" s="36"/>
      <c r="R160" s="23" t="s">
        <v>1100</v>
      </c>
      <c r="S160" s="23" t="s">
        <v>1101</v>
      </c>
      <c r="T160" s="23" t="s">
        <v>889</v>
      </c>
      <c r="U160" s="23" t="s">
        <v>1102</v>
      </c>
      <c r="V160" s="34">
        <v>44317</v>
      </c>
      <c r="W160" s="19" t="s">
        <v>44</v>
      </c>
      <c r="X160" s="19" t="s">
        <v>45</v>
      </c>
      <c r="Y160" s="23" t="s">
        <v>1031</v>
      </c>
      <c r="Z160" s="19"/>
    </row>
    <row r="161" s="3" customFormat="1" ht="96" hidden="1" customHeight="1" spans="1:26">
      <c r="A161" s="19" t="s">
        <v>713</v>
      </c>
      <c r="B161" s="19" t="s">
        <v>149</v>
      </c>
      <c r="C161" s="19" t="s">
        <v>30</v>
      </c>
      <c r="D161" s="19">
        <v>32</v>
      </c>
      <c r="E161" s="49" t="s">
        <v>1103</v>
      </c>
      <c r="F161" s="23" t="s">
        <v>1104</v>
      </c>
      <c r="G161" s="19">
        <v>5000</v>
      </c>
      <c r="H161" s="23" t="s">
        <v>1105</v>
      </c>
      <c r="I161" s="19">
        <v>2000</v>
      </c>
      <c r="J161" s="38">
        <v>1000</v>
      </c>
      <c r="K161" s="19" t="s">
        <v>183</v>
      </c>
      <c r="L161" s="34"/>
      <c r="M161" s="42"/>
      <c r="N161" s="42"/>
      <c r="O161" s="36"/>
      <c r="P161" s="36"/>
      <c r="Q161" s="36"/>
      <c r="R161" s="23" t="s">
        <v>1106</v>
      </c>
      <c r="S161" s="23" t="s">
        <v>1107</v>
      </c>
      <c r="T161" s="23" t="s">
        <v>889</v>
      </c>
      <c r="U161" s="23" t="s">
        <v>1108</v>
      </c>
      <c r="V161" s="34">
        <v>44927</v>
      </c>
      <c r="W161" s="19" t="s">
        <v>108</v>
      </c>
      <c r="X161" s="19" t="s">
        <v>45</v>
      </c>
      <c r="Y161" s="23" t="s">
        <v>1109</v>
      </c>
      <c r="Z161" s="19"/>
    </row>
    <row r="162" s="3" customFormat="1" ht="84" hidden="1" customHeight="1" spans="1:26">
      <c r="A162" s="19"/>
      <c r="B162" s="19" t="s">
        <v>149</v>
      </c>
      <c r="C162" s="59" t="s">
        <v>64</v>
      </c>
      <c r="D162" s="19">
        <v>33</v>
      </c>
      <c r="E162" s="49" t="s">
        <v>1110</v>
      </c>
      <c r="F162" s="23" t="s">
        <v>1111</v>
      </c>
      <c r="G162" s="19">
        <v>22000</v>
      </c>
      <c r="H162" s="50" t="s">
        <v>1112</v>
      </c>
      <c r="I162" s="55">
        <v>2000</v>
      </c>
      <c r="J162" s="38">
        <v>10000</v>
      </c>
      <c r="K162" s="19" t="s">
        <v>545</v>
      </c>
      <c r="L162" s="34"/>
      <c r="M162" s="42"/>
      <c r="N162" s="42"/>
      <c r="O162" s="36"/>
      <c r="P162" s="36"/>
      <c r="Q162" s="36"/>
      <c r="R162" s="23" t="s">
        <v>1113</v>
      </c>
      <c r="S162" s="23" t="s">
        <v>1114</v>
      </c>
      <c r="T162" s="23" t="s">
        <v>889</v>
      </c>
      <c r="U162" s="23" t="s">
        <v>1115</v>
      </c>
      <c r="V162" s="34">
        <v>44544</v>
      </c>
      <c r="W162" s="19" t="s">
        <v>108</v>
      </c>
      <c r="X162" s="19" t="s">
        <v>147</v>
      </c>
      <c r="Y162" s="23" t="s">
        <v>1116</v>
      </c>
      <c r="Z162" s="19"/>
    </row>
    <row r="163" s="3" customFormat="1" ht="96" hidden="1" customHeight="1" spans="1:26">
      <c r="A163" s="19"/>
      <c r="B163" s="19" t="s">
        <v>149</v>
      </c>
      <c r="C163" s="19" t="s">
        <v>30</v>
      </c>
      <c r="D163" s="19">
        <v>34</v>
      </c>
      <c r="E163" s="49" t="s">
        <v>1117</v>
      </c>
      <c r="F163" s="23" t="s">
        <v>1118</v>
      </c>
      <c r="G163" s="19">
        <v>10000</v>
      </c>
      <c r="H163" s="50" t="s">
        <v>1119</v>
      </c>
      <c r="I163" s="55">
        <v>1000</v>
      </c>
      <c r="J163" s="38">
        <v>3500</v>
      </c>
      <c r="K163" s="19" t="s">
        <v>154</v>
      </c>
      <c r="L163" s="34"/>
      <c r="M163" s="42"/>
      <c r="N163" s="42"/>
      <c r="O163" s="36"/>
      <c r="P163" s="36"/>
      <c r="Q163" s="36"/>
      <c r="R163" s="23" t="s">
        <v>1120</v>
      </c>
      <c r="S163" s="23" t="s">
        <v>1121</v>
      </c>
      <c r="T163" s="23" t="s">
        <v>889</v>
      </c>
      <c r="U163" s="23" t="s">
        <v>1122</v>
      </c>
      <c r="V163" s="34">
        <v>44973</v>
      </c>
      <c r="W163" s="19" t="s">
        <v>108</v>
      </c>
      <c r="X163" s="19" t="s">
        <v>147</v>
      </c>
      <c r="Y163" s="23" t="s">
        <v>949</v>
      </c>
      <c r="Z163" s="19"/>
    </row>
    <row r="164" s="3" customFormat="1" ht="36" hidden="1" customHeight="1" spans="1:26">
      <c r="A164" s="19"/>
      <c r="B164" s="19" t="s">
        <v>149</v>
      </c>
      <c r="C164" s="19" t="s">
        <v>199</v>
      </c>
      <c r="D164" s="19">
        <v>35</v>
      </c>
      <c r="E164" s="49" t="s">
        <v>1123</v>
      </c>
      <c r="F164" s="23" t="s">
        <v>1124</v>
      </c>
      <c r="G164" s="19">
        <v>8000</v>
      </c>
      <c r="H164" s="50" t="s">
        <v>1125</v>
      </c>
      <c r="I164" s="55">
        <v>500</v>
      </c>
      <c r="J164" s="38">
        <v>2000</v>
      </c>
      <c r="K164" s="19" t="s">
        <v>154</v>
      </c>
      <c r="L164" s="34"/>
      <c r="M164" s="42"/>
      <c r="N164" s="42"/>
      <c r="O164" s="36"/>
      <c r="P164" s="36"/>
      <c r="Q164" s="36"/>
      <c r="R164" s="23" t="s">
        <v>1126</v>
      </c>
      <c r="S164" s="23" t="s">
        <v>1127</v>
      </c>
      <c r="T164" s="23" t="s">
        <v>889</v>
      </c>
      <c r="U164" s="23" t="s">
        <v>1128</v>
      </c>
      <c r="V164" s="34">
        <v>45167</v>
      </c>
      <c r="W164" s="19" t="s">
        <v>108</v>
      </c>
      <c r="X164" s="19" t="s">
        <v>147</v>
      </c>
      <c r="Y164" s="23" t="s">
        <v>1129</v>
      </c>
      <c r="Z164" s="19"/>
    </row>
    <row r="165" s="3" customFormat="1" ht="84" hidden="1" customHeight="1" spans="1:26">
      <c r="A165" s="19"/>
      <c r="B165" s="19" t="s">
        <v>149</v>
      </c>
      <c r="C165" s="19" t="s">
        <v>110</v>
      </c>
      <c r="D165" s="19">
        <v>36</v>
      </c>
      <c r="E165" s="49" t="s">
        <v>1130</v>
      </c>
      <c r="F165" s="23" t="s">
        <v>1131</v>
      </c>
      <c r="G165" s="19">
        <v>6600</v>
      </c>
      <c r="H165" s="50" t="s">
        <v>1132</v>
      </c>
      <c r="I165" s="55">
        <v>600</v>
      </c>
      <c r="J165" s="38">
        <v>3000</v>
      </c>
      <c r="K165" s="19" t="s">
        <v>154</v>
      </c>
      <c r="L165" s="34"/>
      <c r="M165" s="42"/>
      <c r="N165" s="42"/>
      <c r="O165" s="36"/>
      <c r="P165" s="36"/>
      <c r="Q165" s="36"/>
      <c r="R165" s="23" t="s">
        <v>1133</v>
      </c>
      <c r="S165" s="23" t="s">
        <v>1094</v>
      </c>
      <c r="T165" s="23" t="s">
        <v>889</v>
      </c>
      <c r="U165" s="23" t="s">
        <v>1134</v>
      </c>
      <c r="V165" s="34" t="s">
        <v>891</v>
      </c>
      <c r="W165" s="19" t="s">
        <v>44</v>
      </c>
      <c r="X165" s="19" t="s">
        <v>147</v>
      </c>
      <c r="Y165" s="23" t="s">
        <v>1135</v>
      </c>
      <c r="Z165" s="19"/>
    </row>
    <row r="166" s="3" customFormat="1" ht="48" hidden="1" customHeight="1" spans="1:26">
      <c r="A166" s="19"/>
      <c r="B166" s="19" t="s">
        <v>456</v>
      </c>
      <c r="C166" s="19" t="s">
        <v>188</v>
      </c>
      <c r="D166" s="19">
        <v>37</v>
      </c>
      <c r="E166" s="49" t="s">
        <v>1136</v>
      </c>
      <c r="F166" s="23" t="s">
        <v>1137</v>
      </c>
      <c r="G166" s="19">
        <v>20000</v>
      </c>
      <c r="H166" s="50" t="s">
        <v>1138</v>
      </c>
      <c r="I166" s="55">
        <v>11000</v>
      </c>
      <c r="J166" s="38">
        <v>9000</v>
      </c>
      <c r="K166" s="19" t="s">
        <v>1139</v>
      </c>
      <c r="L166" s="34" t="s">
        <v>628</v>
      </c>
      <c r="M166" s="42"/>
      <c r="N166" s="42"/>
      <c r="O166" s="36"/>
      <c r="P166" s="36"/>
      <c r="Q166" s="36"/>
      <c r="R166" s="23" t="s">
        <v>1140</v>
      </c>
      <c r="S166" s="23" t="s">
        <v>1141</v>
      </c>
      <c r="T166" s="23" t="s">
        <v>889</v>
      </c>
      <c r="U166" s="23" t="s">
        <v>1142</v>
      </c>
      <c r="V166" s="34">
        <v>43682</v>
      </c>
      <c r="W166" s="19" t="s">
        <v>108</v>
      </c>
      <c r="X166" s="19" t="s">
        <v>45</v>
      </c>
      <c r="Y166" s="23" t="s">
        <v>964</v>
      </c>
      <c r="Z166" s="19"/>
    </row>
    <row r="167" s="3" customFormat="1" ht="228" hidden="1" customHeight="1" spans="1:26">
      <c r="A167" s="19" t="s">
        <v>713</v>
      </c>
      <c r="B167" s="19" t="s">
        <v>456</v>
      </c>
      <c r="C167" s="19" t="s">
        <v>150</v>
      </c>
      <c r="D167" s="19">
        <v>38</v>
      </c>
      <c r="E167" s="49" t="s">
        <v>1143</v>
      </c>
      <c r="F167" s="23" t="s">
        <v>1144</v>
      </c>
      <c r="G167" s="19">
        <v>39000</v>
      </c>
      <c r="H167" s="50" t="s">
        <v>1145</v>
      </c>
      <c r="I167" s="55">
        <v>23500</v>
      </c>
      <c r="J167" s="38">
        <v>15000</v>
      </c>
      <c r="K167" s="19" t="s">
        <v>627</v>
      </c>
      <c r="L167" s="34" t="s">
        <v>1146</v>
      </c>
      <c r="M167" s="42"/>
      <c r="N167" s="42"/>
      <c r="O167" s="36"/>
      <c r="P167" s="36"/>
      <c r="Q167" s="36"/>
      <c r="R167" s="23" t="s">
        <v>1147</v>
      </c>
      <c r="S167" s="23" t="s">
        <v>1148</v>
      </c>
      <c r="T167" s="23" t="s">
        <v>889</v>
      </c>
      <c r="U167" s="23" t="s">
        <v>1149</v>
      </c>
      <c r="V167" s="34">
        <v>44958</v>
      </c>
      <c r="W167" s="19" t="s">
        <v>108</v>
      </c>
      <c r="X167" s="19" t="s">
        <v>45</v>
      </c>
      <c r="Y167" s="23" t="s">
        <v>1150</v>
      </c>
      <c r="Z167" s="19"/>
    </row>
    <row r="168" s="3" customFormat="1" ht="60" hidden="1" customHeight="1" spans="1:26">
      <c r="A168" s="19" t="s">
        <v>713</v>
      </c>
      <c r="B168" s="19" t="s">
        <v>456</v>
      </c>
      <c r="C168" s="19" t="s">
        <v>64</v>
      </c>
      <c r="D168" s="19">
        <v>39</v>
      </c>
      <c r="E168" s="49" t="s">
        <v>1151</v>
      </c>
      <c r="F168" s="23" t="s">
        <v>1152</v>
      </c>
      <c r="G168" s="19">
        <v>9200</v>
      </c>
      <c r="H168" s="50" t="s">
        <v>1153</v>
      </c>
      <c r="I168" s="55">
        <v>3000</v>
      </c>
      <c r="J168" s="38">
        <v>1600</v>
      </c>
      <c r="K168" s="19" t="s">
        <v>461</v>
      </c>
      <c r="L168" s="34" t="s">
        <v>1146</v>
      </c>
      <c r="M168" s="42"/>
      <c r="N168" s="42"/>
      <c r="O168" s="36"/>
      <c r="P168" s="36"/>
      <c r="Q168" s="36"/>
      <c r="R168" s="23" t="s">
        <v>1154</v>
      </c>
      <c r="S168" s="23" t="s">
        <v>1114</v>
      </c>
      <c r="T168" s="23" t="s">
        <v>889</v>
      </c>
      <c r="U168" s="23" t="s">
        <v>1155</v>
      </c>
      <c r="V168" s="34">
        <v>45047</v>
      </c>
      <c r="W168" s="19" t="s">
        <v>108</v>
      </c>
      <c r="X168" s="19" t="s">
        <v>45</v>
      </c>
      <c r="Y168" s="23" t="s">
        <v>1116</v>
      </c>
      <c r="Z168" s="19"/>
    </row>
    <row r="169" s="5" customFormat="1" ht="60" hidden="1" customHeight="1" spans="1:26">
      <c r="A169" s="19" t="s">
        <v>713</v>
      </c>
      <c r="B169" s="19" t="s">
        <v>456</v>
      </c>
      <c r="C169" s="19" t="s">
        <v>338</v>
      </c>
      <c r="D169" s="19">
        <v>40</v>
      </c>
      <c r="E169" s="23" t="s">
        <v>1156</v>
      </c>
      <c r="F169" s="23" t="s">
        <v>1157</v>
      </c>
      <c r="G169" s="19">
        <v>5000</v>
      </c>
      <c r="H169" s="50" t="s">
        <v>1158</v>
      </c>
      <c r="I169" s="55">
        <v>4000</v>
      </c>
      <c r="J169" s="38">
        <v>1000</v>
      </c>
      <c r="K169" s="19" t="s">
        <v>627</v>
      </c>
      <c r="L169" s="34" t="s">
        <v>1159</v>
      </c>
      <c r="M169" s="42"/>
      <c r="N169" s="42"/>
      <c r="O169" s="36"/>
      <c r="P169" s="36"/>
      <c r="Q169" s="36"/>
      <c r="R169" s="23" t="s">
        <v>1042</v>
      </c>
      <c r="S169" s="23" t="s">
        <v>1160</v>
      </c>
      <c r="T169" s="23" t="s">
        <v>889</v>
      </c>
      <c r="U169" s="23" t="s">
        <v>1161</v>
      </c>
      <c r="V169" s="34" t="s">
        <v>891</v>
      </c>
      <c r="W169" s="19" t="s">
        <v>44</v>
      </c>
      <c r="X169" s="19" t="s">
        <v>45</v>
      </c>
      <c r="Y169" s="23" t="s">
        <v>1162</v>
      </c>
      <c r="Z169" s="83"/>
    </row>
    <row r="170" s="3" customFormat="1" ht="72" hidden="1" customHeight="1" spans="1:26">
      <c r="A170" s="19"/>
      <c r="B170" s="19" t="s">
        <v>456</v>
      </c>
      <c r="C170" s="19" t="s">
        <v>241</v>
      </c>
      <c r="D170" s="19">
        <v>41</v>
      </c>
      <c r="E170" s="49" t="s">
        <v>1163</v>
      </c>
      <c r="F170" s="23" t="s">
        <v>1164</v>
      </c>
      <c r="G170" s="19">
        <v>10000</v>
      </c>
      <c r="H170" s="50" t="s">
        <v>1165</v>
      </c>
      <c r="I170" s="55">
        <v>200</v>
      </c>
      <c r="J170" s="38">
        <v>9800</v>
      </c>
      <c r="K170" s="19" t="s">
        <v>627</v>
      </c>
      <c r="L170" s="34" t="s">
        <v>1166</v>
      </c>
      <c r="M170" s="42"/>
      <c r="N170" s="42"/>
      <c r="O170" s="36"/>
      <c r="P170" s="36"/>
      <c r="Q170" s="36"/>
      <c r="R170" s="23" t="s">
        <v>1167</v>
      </c>
      <c r="S170" s="23" t="s">
        <v>1168</v>
      </c>
      <c r="T170" s="23" t="s">
        <v>889</v>
      </c>
      <c r="U170" s="23" t="s">
        <v>1169</v>
      </c>
      <c r="V170" s="34">
        <v>45624</v>
      </c>
      <c r="W170" s="19" t="s">
        <v>108</v>
      </c>
      <c r="X170" s="19" t="s">
        <v>147</v>
      </c>
      <c r="Y170" s="23" t="s">
        <v>1170</v>
      </c>
      <c r="Z170" s="19"/>
    </row>
    <row r="171" s="3" customFormat="1" ht="12" hidden="1" customHeight="1" spans="1:26">
      <c r="A171" s="19"/>
      <c r="B171" s="19"/>
      <c r="C171" s="19"/>
      <c r="D171" s="19"/>
      <c r="E171" s="69">
        <f>COUNTA(D172:D190)</f>
        <v>19</v>
      </c>
      <c r="F171" s="23"/>
      <c r="G171" s="24">
        <f>SUM(G172:G190)</f>
        <v>948784.91</v>
      </c>
      <c r="H171" s="48"/>
      <c r="I171" s="54"/>
      <c r="J171" s="24">
        <f>SUM(J172:J190)</f>
        <v>57253.61</v>
      </c>
      <c r="K171" s="19"/>
      <c r="L171" s="34"/>
      <c r="M171" s="35">
        <f>SUM(M172:M190)</f>
        <v>0</v>
      </c>
      <c r="N171" s="31"/>
      <c r="O171" s="36"/>
      <c r="P171" s="36"/>
      <c r="Q171" s="36"/>
      <c r="R171" s="23"/>
      <c r="S171" s="23"/>
      <c r="T171" s="23"/>
      <c r="U171" s="23"/>
      <c r="V171" s="34"/>
      <c r="W171" s="19"/>
      <c r="X171" s="19"/>
      <c r="Y171" s="23"/>
      <c r="Z171" s="19"/>
    </row>
    <row r="172" s="3" customFormat="1" ht="108" hidden="1" customHeight="1" spans="1:26">
      <c r="A172" s="19"/>
      <c r="B172" s="19" t="s">
        <v>29</v>
      </c>
      <c r="C172" s="19" t="s">
        <v>503</v>
      </c>
      <c r="D172" s="19">
        <v>1</v>
      </c>
      <c r="E172" s="70" t="s">
        <v>1171</v>
      </c>
      <c r="F172" s="23" t="s">
        <v>1172</v>
      </c>
      <c r="G172" s="38">
        <v>200000</v>
      </c>
      <c r="H172" s="50" t="s">
        <v>1173</v>
      </c>
      <c r="I172" s="55">
        <v>0</v>
      </c>
      <c r="J172" s="38"/>
      <c r="K172" s="19" t="s">
        <v>34</v>
      </c>
      <c r="L172" s="34"/>
      <c r="M172" s="78"/>
      <c r="N172" s="42"/>
      <c r="O172" s="36"/>
      <c r="P172" s="36"/>
      <c r="Q172" s="36"/>
      <c r="R172" s="23" t="s">
        <v>1174</v>
      </c>
      <c r="S172" s="23" t="s">
        <v>1175</v>
      </c>
      <c r="T172" s="23" t="s">
        <v>1176</v>
      </c>
      <c r="U172" s="23" t="s">
        <v>1177</v>
      </c>
      <c r="V172" s="34" t="s">
        <v>891</v>
      </c>
      <c r="W172" s="19" t="s">
        <v>108</v>
      </c>
      <c r="X172" s="19" t="s">
        <v>45</v>
      </c>
      <c r="Y172" s="23" t="s">
        <v>1178</v>
      </c>
      <c r="Z172" s="19"/>
    </row>
    <row r="173" s="3" customFormat="1" ht="36" hidden="1" customHeight="1" spans="1:26">
      <c r="A173" s="19"/>
      <c r="B173" s="19" t="s">
        <v>29</v>
      </c>
      <c r="C173" s="19" t="s">
        <v>496</v>
      </c>
      <c r="D173" s="19">
        <v>2</v>
      </c>
      <c r="E173" s="23" t="s">
        <v>1179</v>
      </c>
      <c r="F173" s="23" t="s">
        <v>1180</v>
      </c>
      <c r="G173" s="19">
        <v>5847.57</v>
      </c>
      <c r="H173" s="23" t="s">
        <v>1181</v>
      </c>
      <c r="I173" s="19"/>
      <c r="J173" s="38"/>
      <c r="K173" s="19" t="s">
        <v>801</v>
      </c>
      <c r="L173" s="34"/>
      <c r="M173" s="42"/>
      <c r="N173" s="42"/>
      <c r="O173" s="36"/>
      <c r="P173" s="37"/>
      <c r="Q173" s="37"/>
      <c r="R173" s="23" t="s">
        <v>1182</v>
      </c>
      <c r="S173" s="23" t="s">
        <v>1183</v>
      </c>
      <c r="T173" s="23" t="s">
        <v>1176</v>
      </c>
      <c r="U173" s="23" t="s">
        <v>1184</v>
      </c>
      <c r="V173" s="34">
        <v>44562</v>
      </c>
      <c r="W173" s="19" t="s">
        <v>108</v>
      </c>
      <c r="X173" s="19" t="s">
        <v>147</v>
      </c>
      <c r="Y173" s="23" t="s">
        <v>1185</v>
      </c>
      <c r="Z173" s="19"/>
    </row>
    <row r="174" s="3" customFormat="1" ht="36" hidden="1" customHeight="1" spans="1:26">
      <c r="A174" s="19"/>
      <c r="B174" s="19" t="s">
        <v>29</v>
      </c>
      <c r="C174" s="19" t="s">
        <v>457</v>
      </c>
      <c r="D174" s="19">
        <v>3</v>
      </c>
      <c r="E174" s="23" t="s">
        <v>1186</v>
      </c>
      <c r="F174" s="23" t="s">
        <v>1187</v>
      </c>
      <c r="G174" s="19">
        <v>10500</v>
      </c>
      <c r="H174" s="23" t="s">
        <v>1188</v>
      </c>
      <c r="I174" s="19"/>
      <c r="J174" s="38"/>
      <c r="K174" s="19" t="s">
        <v>34</v>
      </c>
      <c r="L174" s="34"/>
      <c r="M174" s="42"/>
      <c r="N174" s="42"/>
      <c r="O174" s="36"/>
      <c r="P174" s="37"/>
      <c r="Q174" s="37"/>
      <c r="R174" s="23" t="s">
        <v>1189</v>
      </c>
      <c r="S174" s="23" t="s">
        <v>1190</v>
      </c>
      <c r="T174" s="23" t="s">
        <v>1176</v>
      </c>
      <c r="U174" s="23" t="s">
        <v>1191</v>
      </c>
      <c r="V174" s="34">
        <v>45474</v>
      </c>
      <c r="W174" s="19" t="s">
        <v>44</v>
      </c>
      <c r="X174" s="19" t="s">
        <v>147</v>
      </c>
      <c r="Y174" s="23" t="s">
        <v>1185</v>
      </c>
      <c r="Z174" s="19"/>
    </row>
    <row r="175" s="3" customFormat="1" ht="96" hidden="1" customHeight="1" spans="1:26">
      <c r="A175" s="19"/>
      <c r="B175" s="19" t="s">
        <v>29</v>
      </c>
      <c r="C175" s="19" t="s">
        <v>30</v>
      </c>
      <c r="D175" s="19">
        <v>4</v>
      </c>
      <c r="E175" s="23" t="s">
        <v>1192</v>
      </c>
      <c r="F175" s="23" t="s">
        <v>1193</v>
      </c>
      <c r="G175" s="19">
        <v>26036.19</v>
      </c>
      <c r="H175" s="23" t="s">
        <v>1194</v>
      </c>
      <c r="I175" s="19">
        <v>0</v>
      </c>
      <c r="J175" s="38"/>
      <c r="K175" s="19" t="s">
        <v>60</v>
      </c>
      <c r="L175" s="34"/>
      <c r="M175" s="42"/>
      <c r="N175" s="42"/>
      <c r="O175" s="36"/>
      <c r="P175" s="37"/>
      <c r="Q175" s="37"/>
      <c r="R175" s="23" t="s">
        <v>1195</v>
      </c>
      <c r="S175" s="23" t="s">
        <v>1196</v>
      </c>
      <c r="T175" s="23" t="s">
        <v>1176</v>
      </c>
      <c r="U175" s="23" t="s">
        <v>1197</v>
      </c>
      <c r="V175" s="34">
        <v>45398</v>
      </c>
      <c r="W175" s="19" t="s">
        <v>108</v>
      </c>
      <c r="X175" s="19" t="s">
        <v>45</v>
      </c>
      <c r="Y175" s="23" t="s">
        <v>1198</v>
      </c>
      <c r="Z175" s="19"/>
    </row>
    <row r="176" s="3" customFormat="1" ht="48" hidden="1" customHeight="1" spans="1:26">
      <c r="A176" s="19"/>
      <c r="B176" s="19" t="s">
        <v>495</v>
      </c>
      <c r="C176" s="19" t="s">
        <v>110</v>
      </c>
      <c r="D176" s="19">
        <v>5</v>
      </c>
      <c r="E176" s="23" t="s">
        <v>1199</v>
      </c>
      <c r="F176" s="23" t="s">
        <v>1200</v>
      </c>
      <c r="G176" s="19">
        <v>7803.05</v>
      </c>
      <c r="H176" s="23" t="s">
        <v>1201</v>
      </c>
      <c r="I176" s="19"/>
      <c r="J176" s="38">
        <v>2600</v>
      </c>
      <c r="K176" s="19" t="s">
        <v>507</v>
      </c>
      <c r="L176" s="34" t="s">
        <v>672</v>
      </c>
      <c r="M176" s="42"/>
      <c r="N176" s="42"/>
      <c r="O176" s="36"/>
      <c r="P176" s="37"/>
      <c r="Q176" s="37"/>
      <c r="R176" s="23" t="s">
        <v>1202</v>
      </c>
      <c r="S176" s="23" t="s">
        <v>1203</v>
      </c>
      <c r="T176" s="23" t="s">
        <v>1176</v>
      </c>
      <c r="U176" s="23" t="s">
        <v>1204</v>
      </c>
      <c r="V176" s="34">
        <v>45684</v>
      </c>
      <c r="W176" s="19" t="s">
        <v>44</v>
      </c>
      <c r="X176" s="19" t="s">
        <v>147</v>
      </c>
      <c r="Y176" s="23" t="s">
        <v>1205</v>
      </c>
      <c r="Z176" s="19"/>
    </row>
    <row r="177" s="3" customFormat="1" ht="96" hidden="1" customHeight="1" spans="1:26">
      <c r="A177" s="19" t="s">
        <v>367</v>
      </c>
      <c r="B177" s="19" t="s">
        <v>495</v>
      </c>
      <c r="C177" s="19" t="s">
        <v>503</v>
      </c>
      <c r="D177" s="19">
        <v>6</v>
      </c>
      <c r="E177" s="23" t="s">
        <v>1206</v>
      </c>
      <c r="F177" s="23" t="s">
        <v>1207</v>
      </c>
      <c r="G177" s="19">
        <v>37000</v>
      </c>
      <c r="H177" s="23" t="s">
        <v>1208</v>
      </c>
      <c r="I177" s="38">
        <v>0</v>
      </c>
      <c r="J177" s="38">
        <v>3056</v>
      </c>
      <c r="K177" s="19" t="s">
        <v>499</v>
      </c>
      <c r="L177" s="34" t="s">
        <v>1209</v>
      </c>
      <c r="M177" s="42"/>
      <c r="N177" s="42"/>
      <c r="O177" s="36"/>
      <c r="P177" s="37"/>
      <c r="Q177" s="37"/>
      <c r="R177" s="23" t="s">
        <v>1210</v>
      </c>
      <c r="S177" s="23" t="s">
        <v>1211</v>
      </c>
      <c r="T177" s="23" t="s">
        <v>1176</v>
      </c>
      <c r="U177" s="23" t="s">
        <v>1212</v>
      </c>
      <c r="V177" s="34" t="s">
        <v>891</v>
      </c>
      <c r="W177" s="19" t="s">
        <v>248</v>
      </c>
      <c r="X177" s="19" t="s">
        <v>45</v>
      </c>
      <c r="Y177" s="23" t="s">
        <v>1213</v>
      </c>
      <c r="Z177" s="19"/>
    </row>
    <row r="178" s="3" customFormat="1" ht="108" hidden="1" customHeight="1" spans="1:26">
      <c r="A178" s="19"/>
      <c r="B178" s="19" t="s">
        <v>495</v>
      </c>
      <c r="C178" s="19" t="s">
        <v>30</v>
      </c>
      <c r="D178" s="19">
        <v>7</v>
      </c>
      <c r="E178" s="23" t="s">
        <v>1214</v>
      </c>
      <c r="F178" s="23" t="s">
        <v>1215</v>
      </c>
      <c r="G178" s="19">
        <v>8948.69</v>
      </c>
      <c r="H178" s="23" t="s">
        <v>1216</v>
      </c>
      <c r="I178" s="19">
        <v>0</v>
      </c>
      <c r="J178" s="38">
        <v>3000</v>
      </c>
      <c r="K178" s="19" t="s">
        <v>507</v>
      </c>
      <c r="L178" s="34" t="s">
        <v>672</v>
      </c>
      <c r="M178" s="42"/>
      <c r="N178" s="42"/>
      <c r="O178" s="36"/>
      <c r="P178" s="37"/>
      <c r="Q178" s="37"/>
      <c r="R178" s="23" t="s">
        <v>1217</v>
      </c>
      <c r="S178" s="23" t="s">
        <v>1218</v>
      </c>
      <c r="T178" s="23" t="s">
        <v>1176</v>
      </c>
      <c r="U178" s="23" t="s">
        <v>1219</v>
      </c>
      <c r="V178" s="34">
        <v>45315</v>
      </c>
      <c r="W178" s="19" t="s">
        <v>248</v>
      </c>
      <c r="X178" s="19" t="s">
        <v>45</v>
      </c>
      <c r="Y178" s="23" t="s">
        <v>1220</v>
      </c>
      <c r="Z178" s="19"/>
    </row>
    <row r="179" s="3" customFormat="1" ht="84" hidden="1" customHeight="1" spans="1:26">
      <c r="A179" s="19"/>
      <c r="B179" s="19" t="s">
        <v>495</v>
      </c>
      <c r="C179" s="19" t="s">
        <v>338</v>
      </c>
      <c r="D179" s="19">
        <v>8</v>
      </c>
      <c r="E179" s="23" t="s">
        <v>1221</v>
      </c>
      <c r="F179" s="23" t="s">
        <v>1222</v>
      </c>
      <c r="G179" s="19">
        <v>7000</v>
      </c>
      <c r="H179" s="23" t="s">
        <v>1223</v>
      </c>
      <c r="I179" s="19">
        <v>0</v>
      </c>
      <c r="J179" s="38">
        <v>1500</v>
      </c>
      <c r="K179" s="19" t="s">
        <v>507</v>
      </c>
      <c r="L179" s="34" t="s">
        <v>672</v>
      </c>
      <c r="M179" s="42"/>
      <c r="N179" s="42"/>
      <c r="O179" s="36"/>
      <c r="P179" s="37"/>
      <c r="Q179" s="37"/>
      <c r="R179" s="23" t="s">
        <v>1217</v>
      </c>
      <c r="S179" s="23" t="s">
        <v>1183</v>
      </c>
      <c r="T179" s="23" t="s">
        <v>1176</v>
      </c>
      <c r="U179" s="23" t="s">
        <v>1224</v>
      </c>
      <c r="V179" s="34">
        <v>45208</v>
      </c>
      <c r="W179" s="19" t="s">
        <v>248</v>
      </c>
      <c r="X179" s="19" t="s">
        <v>45</v>
      </c>
      <c r="Y179" s="23" t="s">
        <v>1225</v>
      </c>
      <c r="Z179" s="19"/>
    </row>
    <row r="180" s="3" customFormat="1" ht="72" hidden="1" customHeight="1" spans="1:26">
      <c r="A180" s="19"/>
      <c r="B180" s="19" t="s">
        <v>495</v>
      </c>
      <c r="C180" s="19" t="s">
        <v>83</v>
      </c>
      <c r="D180" s="19">
        <v>9</v>
      </c>
      <c r="E180" s="23" t="s">
        <v>1226</v>
      </c>
      <c r="F180" s="23" t="s">
        <v>1227</v>
      </c>
      <c r="G180" s="19">
        <v>5728.79</v>
      </c>
      <c r="H180" s="23" t="s">
        <v>1228</v>
      </c>
      <c r="I180" s="19">
        <v>500</v>
      </c>
      <c r="J180" s="38">
        <v>1000</v>
      </c>
      <c r="K180" s="19" t="s">
        <v>507</v>
      </c>
      <c r="L180" s="34" t="s">
        <v>1229</v>
      </c>
      <c r="M180" s="42"/>
      <c r="N180" s="42"/>
      <c r="O180" s="36"/>
      <c r="P180" s="37"/>
      <c r="Q180" s="37"/>
      <c r="R180" s="23" t="s">
        <v>1230</v>
      </c>
      <c r="S180" s="23" t="s">
        <v>1218</v>
      </c>
      <c r="T180" s="23" t="s">
        <v>1176</v>
      </c>
      <c r="U180" s="23" t="s">
        <v>1231</v>
      </c>
      <c r="V180" s="34">
        <v>45238</v>
      </c>
      <c r="W180" s="19" t="s">
        <v>248</v>
      </c>
      <c r="X180" s="19" t="s">
        <v>45</v>
      </c>
      <c r="Y180" s="23" t="s">
        <v>1232</v>
      </c>
      <c r="Z180" s="19"/>
    </row>
    <row r="181" s="3" customFormat="1" ht="240" hidden="1" customHeight="1" spans="1:26">
      <c r="A181" s="19"/>
      <c r="B181" s="19" t="s">
        <v>149</v>
      </c>
      <c r="C181" s="19" t="s">
        <v>30</v>
      </c>
      <c r="D181" s="19">
        <v>10</v>
      </c>
      <c r="E181" s="23" t="s">
        <v>1233</v>
      </c>
      <c r="F181" s="23" t="s">
        <v>1234</v>
      </c>
      <c r="G181" s="19">
        <v>40000</v>
      </c>
      <c r="H181" s="23" t="s">
        <v>1235</v>
      </c>
      <c r="I181" s="19">
        <v>500</v>
      </c>
      <c r="J181" s="38">
        <v>9700</v>
      </c>
      <c r="K181" s="19" t="s">
        <v>545</v>
      </c>
      <c r="L181" s="34"/>
      <c r="M181" s="42"/>
      <c r="N181" s="42"/>
      <c r="O181" s="36"/>
      <c r="P181" s="37"/>
      <c r="Q181" s="37"/>
      <c r="R181" s="23" t="s">
        <v>1236</v>
      </c>
      <c r="S181" s="23" t="s">
        <v>1237</v>
      </c>
      <c r="T181" s="23" t="s">
        <v>1176</v>
      </c>
      <c r="U181" s="23" t="s">
        <v>1238</v>
      </c>
      <c r="V181" s="34">
        <v>45624</v>
      </c>
      <c r="W181" s="19" t="s">
        <v>248</v>
      </c>
      <c r="X181" s="19" t="s">
        <v>45</v>
      </c>
      <c r="Y181" s="23" t="s">
        <v>1232</v>
      </c>
      <c r="Z181" s="19"/>
    </row>
    <row r="182" s="3" customFormat="1" ht="60" hidden="1" customHeight="1" spans="1:26">
      <c r="A182" s="19"/>
      <c r="B182" s="19" t="s">
        <v>149</v>
      </c>
      <c r="C182" s="19" t="s">
        <v>496</v>
      </c>
      <c r="D182" s="19">
        <v>11</v>
      </c>
      <c r="E182" s="23" t="s">
        <v>1239</v>
      </c>
      <c r="F182" s="23" t="s">
        <v>1240</v>
      </c>
      <c r="G182" s="19">
        <v>6858.73</v>
      </c>
      <c r="H182" s="23" t="s">
        <v>1241</v>
      </c>
      <c r="I182" s="19">
        <v>3300</v>
      </c>
      <c r="J182" s="38">
        <v>2000</v>
      </c>
      <c r="K182" s="19" t="s">
        <v>154</v>
      </c>
      <c r="L182" s="34"/>
      <c r="M182" s="42"/>
      <c r="N182" s="42"/>
      <c r="O182" s="36"/>
      <c r="P182" s="37"/>
      <c r="Q182" s="37"/>
      <c r="R182" s="23" t="s">
        <v>1242</v>
      </c>
      <c r="S182" s="23" t="s">
        <v>1243</v>
      </c>
      <c r="T182" s="23" t="s">
        <v>1176</v>
      </c>
      <c r="U182" s="23" t="s">
        <v>1244</v>
      </c>
      <c r="V182" s="34">
        <v>44853</v>
      </c>
      <c r="W182" s="19" t="s">
        <v>44</v>
      </c>
      <c r="X182" s="19" t="s">
        <v>45</v>
      </c>
      <c r="Y182" s="23" t="s">
        <v>1245</v>
      </c>
      <c r="Z182" s="19"/>
    </row>
    <row r="183" s="3" customFormat="1" ht="72" hidden="1" customHeight="1" spans="1:26">
      <c r="A183" s="19" t="s">
        <v>28</v>
      </c>
      <c r="B183" s="19" t="s">
        <v>149</v>
      </c>
      <c r="C183" s="19" t="s">
        <v>503</v>
      </c>
      <c r="D183" s="19">
        <v>12</v>
      </c>
      <c r="E183" s="23" t="s">
        <v>1246</v>
      </c>
      <c r="F183" s="23" t="s">
        <v>1247</v>
      </c>
      <c r="G183" s="19">
        <v>400000</v>
      </c>
      <c r="H183" s="23" t="s">
        <v>1248</v>
      </c>
      <c r="I183" s="19">
        <v>1000</v>
      </c>
      <c r="J183" s="38">
        <v>200</v>
      </c>
      <c r="K183" s="19" t="s">
        <v>412</v>
      </c>
      <c r="L183" s="34"/>
      <c r="M183" s="42"/>
      <c r="N183" s="42"/>
      <c r="O183" s="36"/>
      <c r="P183" s="37"/>
      <c r="Q183" s="37"/>
      <c r="R183" s="23" t="s">
        <v>1249</v>
      </c>
      <c r="S183" s="23" t="s">
        <v>1250</v>
      </c>
      <c r="T183" s="23" t="s">
        <v>1176</v>
      </c>
      <c r="U183" s="23" t="s">
        <v>1251</v>
      </c>
      <c r="V183" s="34">
        <v>43821</v>
      </c>
      <c r="W183" s="19" t="s">
        <v>108</v>
      </c>
      <c r="X183" s="19" t="s">
        <v>45</v>
      </c>
      <c r="Y183" s="23" t="s">
        <v>1185</v>
      </c>
      <c r="Z183" s="19"/>
    </row>
    <row r="184" s="3" customFormat="1" ht="120" hidden="1" customHeight="1" spans="1:26">
      <c r="A184" s="19" t="s">
        <v>28</v>
      </c>
      <c r="B184" s="19" t="s">
        <v>149</v>
      </c>
      <c r="C184" s="19" t="s">
        <v>30</v>
      </c>
      <c r="D184" s="19">
        <v>13</v>
      </c>
      <c r="E184" s="23" t="s">
        <v>1252</v>
      </c>
      <c r="F184" s="23" t="s">
        <v>1253</v>
      </c>
      <c r="G184" s="19">
        <v>34419.6</v>
      </c>
      <c r="H184" s="23" t="s">
        <v>1254</v>
      </c>
      <c r="I184" s="19">
        <v>6190.65</v>
      </c>
      <c r="J184" s="38">
        <v>5500</v>
      </c>
      <c r="K184" s="19" t="s">
        <v>604</v>
      </c>
      <c r="L184" s="34"/>
      <c r="M184" s="42"/>
      <c r="N184" s="42"/>
      <c r="O184" s="36"/>
      <c r="P184" s="37"/>
      <c r="Q184" s="37"/>
      <c r="R184" s="23" t="s">
        <v>1255</v>
      </c>
      <c r="S184" s="23" t="s">
        <v>1196</v>
      </c>
      <c r="T184" s="23" t="s">
        <v>1176</v>
      </c>
      <c r="U184" s="23" t="s">
        <v>1256</v>
      </c>
      <c r="V184" s="34">
        <v>44886</v>
      </c>
      <c r="W184" s="19" t="s">
        <v>248</v>
      </c>
      <c r="X184" s="19" t="s">
        <v>45</v>
      </c>
      <c r="Y184" s="23" t="s">
        <v>1257</v>
      </c>
      <c r="Z184" s="19"/>
    </row>
    <row r="185" s="3" customFormat="1" ht="60" hidden="1" customHeight="1" spans="1:26">
      <c r="A185" s="19" t="s">
        <v>28</v>
      </c>
      <c r="B185" s="19" t="s">
        <v>149</v>
      </c>
      <c r="C185" s="59" t="s">
        <v>199</v>
      </c>
      <c r="D185" s="19">
        <v>14</v>
      </c>
      <c r="E185" s="23" t="s">
        <v>1258</v>
      </c>
      <c r="F185" s="23" t="s">
        <v>1259</v>
      </c>
      <c r="G185" s="19">
        <v>42109</v>
      </c>
      <c r="H185" s="23" t="s">
        <v>1260</v>
      </c>
      <c r="I185" s="19">
        <v>3000</v>
      </c>
      <c r="J185" s="38">
        <v>2000</v>
      </c>
      <c r="K185" s="19" t="s">
        <v>236</v>
      </c>
      <c r="L185" s="34"/>
      <c r="M185" s="42"/>
      <c r="N185" s="42"/>
      <c r="O185" s="36"/>
      <c r="P185" s="37"/>
      <c r="Q185" s="37"/>
      <c r="R185" s="23" t="s">
        <v>1261</v>
      </c>
      <c r="S185" s="23" t="s">
        <v>1262</v>
      </c>
      <c r="T185" s="23" t="s">
        <v>1176</v>
      </c>
      <c r="U185" s="23" t="s">
        <v>1263</v>
      </c>
      <c r="V185" s="34">
        <v>44755</v>
      </c>
      <c r="W185" s="19" t="s">
        <v>248</v>
      </c>
      <c r="X185" s="19" t="s">
        <v>45</v>
      </c>
      <c r="Y185" s="23" t="s">
        <v>1264</v>
      </c>
      <c r="Z185" s="19"/>
    </row>
    <row r="186" s="3" customFormat="1" ht="324" hidden="1" customHeight="1" spans="1:26">
      <c r="A186" s="19" t="s">
        <v>28</v>
      </c>
      <c r="B186" s="19" t="s">
        <v>149</v>
      </c>
      <c r="C186" s="19" t="s">
        <v>83</v>
      </c>
      <c r="D186" s="19">
        <v>15</v>
      </c>
      <c r="E186" s="23" t="s">
        <v>1265</v>
      </c>
      <c r="F186" s="23" t="s">
        <v>1266</v>
      </c>
      <c r="G186" s="19">
        <v>59545.76</v>
      </c>
      <c r="H186" s="23" t="s">
        <v>1267</v>
      </c>
      <c r="I186" s="19">
        <v>12150</v>
      </c>
      <c r="J186" s="38">
        <v>1000</v>
      </c>
      <c r="K186" s="19" t="s">
        <v>1085</v>
      </c>
      <c r="L186" s="34"/>
      <c r="M186" s="42"/>
      <c r="N186" s="42"/>
      <c r="O186" s="36"/>
      <c r="P186" s="37"/>
      <c r="Q186" s="37"/>
      <c r="R186" s="23" t="s">
        <v>1261</v>
      </c>
      <c r="S186" s="23" t="s">
        <v>1218</v>
      </c>
      <c r="T186" s="23" t="s">
        <v>1176</v>
      </c>
      <c r="U186" s="23" t="s">
        <v>1268</v>
      </c>
      <c r="V186" s="34" t="s">
        <v>1269</v>
      </c>
      <c r="W186" s="19" t="s">
        <v>248</v>
      </c>
      <c r="X186" s="19" t="s">
        <v>45</v>
      </c>
      <c r="Y186" s="23" t="s">
        <v>1270</v>
      </c>
      <c r="Z186" s="19"/>
    </row>
    <row r="187" s="3" customFormat="1" ht="60" hidden="1" customHeight="1" spans="1:26">
      <c r="A187" s="19"/>
      <c r="B187" s="19" t="s">
        <v>149</v>
      </c>
      <c r="C187" s="19" t="s">
        <v>150</v>
      </c>
      <c r="D187" s="19">
        <v>16</v>
      </c>
      <c r="E187" s="23" t="s">
        <v>1271</v>
      </c>
      <c r="F187" s="23" t="s">
        <v>1272</v>
      </c>
      <c r="G187" s="19">
        <v>5080</v>
      </c>
      <c r="H187" s="23" t="s">
        <v>1273</v>
      </c>
      <c r="I187" s="19">
        <v>1129</v>
      </c>
      <c r="J187" s="38">
        <v>3951</v>
      </c>
      <c r="K187" s="19" t="s">
        <v>183</v>
      </c>
      <c r="L187" s="34"/>
      <c r="M187" s="42"/>
      <c r="N187" s="42"/>
      <c r="O187" s="36"/>
      <c r="P187" s="37"/>
      <c r="Q187" s="37"/>
      <c r="R187" s="23" t="s">
        <v>1274</v>
      </c>
      <c r="S187" s="23" t="s">
        <v>1275</v>
      </c>
      <c r="T187" s="23" t="s">
        <v>1176</v>
      </c>
      <c r="U187" s="23" t="s">
        <v>1276</v>
      </c>
      <c r="V187" s="34">
        <v>44970</v>
      </c>
      <c r="W187" s="19" t="s">
        <v>248</v>
      </c>
      <c r="X187" s="19" t="s">
        <v>45</v>
      </c>
      <c r="Y187" s="23" t="s">
        <v>1220</v>
      </c>
      <c r="Z187" s="19"/>
    </row>
    <row r="188" s="3" customFormat="1" ht="204" hidden="1" customHeight="1" spans="1:26">
      <c r="A188" s="19"/>
      <c r="B188" s="19" t="s">
        <v>149</v>
      </c>
      <c r="C188" s="19" t="s">
        <v>241</v>
      </c>
      <c r="D188" s="19">
        <v>17</v>
      </c>
      <c r="E188" s="23" t="s">
        <v>1277</v>
      </c>
      <c r="F188" s="23" t="s">
        <v>1278</v>
      </c>
      <c r="G188" s="19">
        <v>32480</v>
      </c>
      <c r="H188" s="23" t="s">
        <v>1279</v>
      </c>
      <c r="I188" s="19">
        <v>8200</v>
      </c>
      <c r="J188" s="38">
        <v>18000</v>
      </c>
      <c r="K188" s="19" t="s">
        <v>236</v>
      </c>
      <c r="L188" s="34"/>
      <c r="M188" s="42"/>
      <c r="N188" s="42"/>
      <c r="O188" s="36"/>
      <c r="P188" s="37"/>
      <c r="Q188" s="37"/>
      <c r="R188" s="23" t="s">
        <v>1280</v>
      </c>
      <c r="S188" s="23" t="s">
        <v>1218</v>
      </c>
      <c r="T188" s="23" t="s">
        <v>1176</v>
      </c>
      <c r="U188" s="23" t="s">
        <v>1281</v>
      </c>
      <c r="V188" s="34">
        <v>44768</v>
      </c>
      <c r="W188" s="19" t="s">
        <v>248</v>
      </c>
      <c r="X188" s="19" t="s">
        <v>45</v>
      </c>
      <c r="Y188" s="23" t="s">
        <v>1282</v>
      </c>
      <c r="Z188" s="19"/>
    </row>
    <row r="189" s="3" customFormat="1" ht="108" hidden="1" customHeight="1" spans="1:26">
      <c r="A189" s="19" t="s">
        <v>28</v>
      </c>
      <c r="B189" s="19" t="s">
        <v>456</v>
      </c>
      <c r="C189" s="19" t="s">
        <v>165</v>
      </c>
      <c r="D189" s="19">
        <v>18</v>
      </c>
      <c r="E189" s="23" t="s">
        <v>1283</v>
      </c>
      <c r="F189" s="23" t="s">
        <v>1284</v>
      </c>
      <c r="G189" s="19">
        <v>11628.53</v>
      </c>
      <c r="H189" s="23" t="s">
        <v>1285</v>
      </c>
      <c r="I189" s="19">
        <v>9100</v>
      </c>
      <c r="J189" s="38">
        <v>1516.61</v>
      </c>
      <c r="K189" s="19" t="s">
        <v>880</v>
      </c>
      <c r="L189" s="34" t="s">
        <v>1146</v>
      </c>
      <c r="M189" s="42"/>
      <c r="N189" s="42"/>
      <c r="O189" s="36"/>
      <c r="P189" s="37"/>
      <c r="Q189" s="37"/>
      <c r="R189" s="23" t="s">
        <v>1286</v>
      </c>
      <c r="S189" s="23" t="s">
        <v>1183</v>
      </c>
      <c r="T189" s="23" t="s">
        <v>1176</v>
      </c>
      <c r="U189" s="23" t="s">
        <v>1287</v>
      </c>
      <c r="V189" s="34">
        <v>44666</v>
      </c>
      <c r="W189" s="19" t="s">
        <v>248</v>
      </c>
      <c r="X189" s="19" t="s">
        <v>45</v>
      </c>
      <c r="Y189" s="23" t="s">
        <v>1288</v>
      </c>
      <c r="Z189" s="19"/>
    </row>
    <row r="190" s="3" customFormat="1" ht="84" hidden="1" customHeight="1" spans="1:26">
      <c r="A190" s="19"/>
      <c r="B190" s="19" t="s">
        <v>456</v>
      </c>
      <c r="C190" s="19" t="s">
        <v>496</v>
      </c>
      <c r="D190" s="19">
        <v>19</v>
      </c>
      <c r="E190" s="23" t="s">
        <v>1289</v>
      </c>
      <c r="F190" s="23" t="s">
        <v>1290</v>
      </c>
      <c r="G190" s="19">
        <v>7799</v>
      </c>
      <c r="H190" s="23" t="s">
        <v>1291</v>
      </c>
      <c r="I190" s="19">
        <v>5570</v>
      </c>
      <c r="J190" s="38">
        <v>2230</v>
      </c>
      <c r="K190" s="19" t="s">
        <v>1139</v>
      </c>
      <c r="L190" s="34" t="s">
        <v>1159</v>
      </c>
      <c r="M190" s="42"/>
      <c r="N190" s="42"/>
      <c r="O190" s="36"/>
      <c r="P190" s="37"/>
      <c r="Q190" s="37"/>
      <c r="R190" s="23" t="s">
        <v>1286</v>
      </c>
      <c r="S190" s="23" t="s">
        <v>1292</v>
      </c>
      <c r="T190" s="23" t="s">
        <v>1176</v>
      </c>
      <c r="U190" s="23" t="s">
        <v>1293</v>
      </c>
      <c r="V190" s="34">
        <v>44084</v>
      </c>
      <c r="W190" s="19" t="s">
        <v>44</v>
      </c>
      <c r="X190" s="19" t="s">
        <v>45</v>
      </c>
      <c r="Y190" s="23" t="s">
        <v>1294</v>
      </c>
      <c r="Z190" s="19"/>
    </row>
    <row r="191" s="3" customFormat="1" ht="12" hidden="1" customHeight="1" spans="1:26">
      <c r="A191" s="19"/>
      <c r="B191" s="19"/>
      <c r="C191" s="19"/>
      <c r="D191" s="19"/>
      <c r="E191" s="71">
        <f>COUNTA(D192:D250)</f>
        <v>59</v>
      </c>
      <c r="F191" s="23"/>
      <c r="G191" s="24">
        <f>SUM(G192:G250)</f>
        <v>2879789.23</v>
      </c>
      <c r="H191" s="25"/>
      <c r="I191" s="28"/>
      <c r="J191" s="24">
        <f>SUM(J192:J250)</f>
        <v>393153.46</v>
      </c>
      <c r="K191" s="19"/>
      <c r="L191" s="34"/>
      <c r="M191" s="35">
        <f>SUM(M192:M250)</f>
        <v>0</v>
      </c>
      <c r="N191" s="31"/>
      <c r="O191" s="36"/>
      <c r="P191" s="37"/>
      <c r="Q191" s="37"/>
      <c r="R191" s="23"/>
      <c r="S191" s="23"/>
      <c r="T191" s="23"/>
      <c r="U191" s="23"/>
      <c r="V191" s="34"/>
      <c r="W191" s="19"/>
      <c r="X191" s="19"/>
      <c r="Y191" s="23"/>
      <c r="Z191" s="19"/>
    </row>
    <row r="192" s="3" customFormat="1" ht="204" hidden="1" customHeight="1" spans="1:26">
      <c r="A192" s="19" t="s">
        <v>694</v>
      </c>
      <c r="B192" s="19" t="s">
        <v>29</v>
      </c>
      <c r="C192" s="19" t="s">
        <v>150</v>
      </c>
      <c r="D192" s="19">
        <v>1</v>
      </c>
      <c r="E192" s="23" t="s">
        <v>1295</v>
      </c>
      <c r="F192" s="23" t="s">
        <v>1296</v>
      </c>
      <c r="G192" s="19">
        <v>70000</v>
      </c>
      <c r="H192" s="23" t="s">
        <v>1297</v>
      </c>
      <c r="I192" s="19">
        <v>0</v>
      </c>
      <c r="J192" s="38"/>
      <c r="K192" s="19" t="s">
        <v>34</v>
      </c>
      <c r="L192" s="34"/>
      <c r="M192" s="42"/>
      <c r="N192" s="42"/>
      <c r="O192" s="36"/>
      <c r="P192" s="36"/>
      <c r="Q192" s="36"/>
      <c r="R192" s="23" t="s">
        <v>1298</v>
      </c>
      <c r="S192" s="23" t="s">
        <v>1299</v>
      </c>
      <c r="T192" s="23" t="s">
        <v>1300</v>
      </c>
      <c r="U192" s="23" t="s">
        <v>1301</v>
      </c>
      <c r="V192" s="34">
        <v>44115</v>
      </c>
      <c r="W192" s="19" t="s">
        <v>108</v>
      </c>
      <c r="X192" s="19" t="s">
        <v>45</v>
      </c>
      <c r="Y192" s="23" t="s">
        <v>1302</v>
      </c>
      <c r="Z192" s="19"/>
    </row>
    <row r="193" s="3" customFormat="1" ht="60" hidden="1" customHeight="1" spans="1:26">
      <c r="A193" s="19" t="s">
        <v>694</v>
      </c>
      <c r="B193" s="19" t="s">
        <v>29</v>
      </c>
      <c r="C193" s="19" t="s">
        <v>1303</v>
      </c>
      <c r="D193" s="19">
        <v>2</v>
      </c>
      <c r="E193" s="23" t="s">
        <v>1304</v>
      </c>
      <c r="F193" s="23" t="s">
        <v>1305</v>
      </c>
      <c r="G193" s="19">
        <v>34561</v>
      </c>
      <c r="H193" s="23" t="s">
        <v>1306</v>
      </c>
      <c r="I193" s="19">
        <v>0</v>
      </c>
      <c r="J193" s="38"/>
      <c r="K193" s="19" t="s">
        <v>60</v>
      </c>
      <c r="L193" s="34"/>
      <c r="M193" s="42"/>
      <c r="N193" s="42"/>
      <c r="O193" s="36"/>
      <c r="P193" s="36"/>
      <c r="Q193" s="36"/>
      <c r="R193" s="23" t="s">
        <v>1307</v>
      </c>
      <c r="S193" s="23" t="s">
        <v>1308</v>
      </c>
      <c r="T193" s="23" t="s">
        <v>1309</v>
      </c>
      <c r="U193" s="23" t="s">
        <v>1310</v>
      </c>
      <c r="V193" s="34">
        <v>44827</v>
      </c>
      <c r="W193" s="19" t="s">
        <v>248</v>
      </c>
      <c r="X193" s="19" t="s">
        <v>45</v>
      </c>
      <c r="Y193" s="23" t="s">
        <v>1311</v>
      </c>
      <c r="Z193" s="19"/>
    </row>
    <row r="194" s="3" customFormat="1" ht="108" hidden="1" customHeight="1" spans="1:26">
      <c r="A194" s="19" t="s">
        <v>694</v>
      </c>
      <c r="B194" s="19" t="s">
        <v>495</v>
      </c>
      <c r="C194" s="19" t="s">
        <v>47</v>
      </c>
      <c r="D194" s="19">
        <v>3</v>
      </c>
      <c r="E194" s="23" t="s">
        <v>1312</v>
      </c>
      <c r="F194" s="23" t="s">
        <v>1313</v>
      </c>
      <c r="G194" s="19">
        <v>30000</v>
      </c>
      <c r="H194" s="23" t="s">
        <v>1314</v>
      </c>
      <c r="I194" s="19">
        <v>0</v>
      </c>
      <c r="J194" s="38">
        <v>8000</v>
      </c>
      <c r="K194" s="19" t="s">
        <v>507</v>
      </c>
      <c r="L194" s="34" t="s">
        <v>981</v>
      </c>
      <c r="M194" s="42"/>
      <c r="N194" s="42"/>
      <c r="O194" s="36"/>
      <c r="P194" s="36"/>
      <c r="Q194" s="36"/>
      <c r="R194" s="23" t="s">
        <v>1315</v>
      </c>
      <c r="S194" s="23" t="s">
        <v>1316</v>
      </c>
      <c r="T194" s="23" t="s">
        <v>1309</v>
      </c>
      <c r="U194" s="23" t="s">
        <v>1317</v>
      </c>
      <c r="V194" s="34">
        <v>45017</v>
      </c>
      <c r="W194" s="19" t="s">
        <v>108</v>
      </c>
      <c r="X194" s="19" t="s">
        <v>45</v>
      </c>
      <c r="Y194" s="23" t="s">
        <v>1318</v>
      </c>
      <c r="Z194" s="19"/>
    </row>
    <row r="195" s="3" customFormat="1" ht="216" hidden="1" customHeight="1" spans="1:26">
      <c r="A195" s="19" t="s">
        <v>713</v>
      </c>
      <c r="B195" s="19" t="s">
        <v>495</v>
      </c>
      <c r="C195" s="19" t="s">
        <v>241</v>
      </c>
      <c r="D195" s="19">
        <v>4</v>
      </c>
      <c r="E195" s="23" t="s">
        <v>1319</v>
      </c>
      <c r="F195" s="23" t="s">
        <v>1320</v>
      </c>
      <c r="G195" s="19">
        <v>220000</v>
      </c>
      <c r="H195" s="23" t="s">
        <v>1321</v>
      </c>
      <c r="I195" s="19">
        <v>0</v>
      </c>
      <c r="J195" s="38">
        <v>47900</v>
      </c>
      <c r="K195" s="19" t="s">
        <v>499</v>
      </c>
      <c r="L195" s="34" t="s">
        <v>672</v>
      </c>
      <c r="M195" s="42"/>
      <c r="N195" s="42"/>
      <c r="O195" s="36"/>
      <c r="P195" s="36"/>
      <c r="Q195" s="36"/>
      <c r="R195" s="23" t="s">
        <v>1322</v>
      </c>
      <c r="S195" s="23" t="s">
        <v>1323</v>
      </c>
      <c r="T195" s="23" t="s">
        <v>1300</v>
      </c>
      <c r="U195" s="23" t="s">
        <v>1324</v>
      </c>
      <c r="V195" s="34">
        <v>45376</v>
      </c>
      <c r="W195" s="19" t="s">
        <v>248</v>
      </c>
      <c r="X195" s="19" t="s">
        <v>45</v>
      </c>
      <c r="Y195" s="23" t="s">
        <v>1325</v>
      </c>
      <c r="Z195" s="19"/>
    </row>
    <row r="196" s="3" customFormat="1" ht="84" hidden="1" customHeight="1" spans="1:26">
      <c r="A196" s="19" t="s">
        <v>713</v>
      </c>
      <c r="B196" s="19" t="s">
        <v>495</v>
      </c>
      <c r="C196" s="19" t="s">
        <v>503</v>
      </c>
      <c r="D196" s="19">
        <v>5</v>
      </c>
      <c r="E196" s="23" t="s">
        <v>1326</v>
      </c>
      <c r="F196" s="23" t="s">
        <v>1327</v>
      </c>
      <c r="G196" s="19">
        <v>54000</v>
      </c>
      <c r="H196" s="23" t="s">
        <v>1328</v>
      </c>
      <c r="I196" s="19">
        <v>0</v>
      </c>
      <c r="J196" s="38">
        <v>5000</v>
      </c>
      <c r="K196" s="19" t="s">
        <v>1329</v>
      </c>
      <c r="L196" s="34" t="s">
        <v>981</v>
      </c>
      <c r="M196" s="42"/>
      <c r="N196" s="42"/>
      <c r="O196" s="36"/>
      <c r="P196" s="36"/>
      <c r="Q196" s="36"/>
      <c r="R196" s="23" t="s">
        <v>1330</v>
      </c>
      <c r="S196" s="23" t="s">
        <v>1331</v>
      </c>
      <c r="T196" s="23" t="s">
        <v>1309</v>
      </c>
      <c r="U196" s="23" t="s">
        <v>1332</v>
      </c>
      <c r="V196" s="34">
        <v>45583</v>
      </c>
      <c r="W196" s="19" t="s">
        <v>108</v>
      </c>
      <c r="X196" s="19" t="s">
        <v>45</v>
      </c>
      <c r="Y196" s="23" t="s">
        <v>1333</v>
      </c>
      <c r="Z196" s="19"/>
    </row>
    <row r="197" s="3" customFormat="1" ht="48" hidden="1" customHeight="1" spans="1:26">
      <c r="A197" s="19" t="s">
        <v>713</v>
      </c>
      <c r="B197" s="19" t="s">
        <v>495</v>
      </c>
      <c r="C197" s="19" t="s">
        <v>71</v>
      </c>
      <c r="D197" s="19">
        <v>6</v>
      </c>
      <c r="E197" s="23" t="s">
        <v>1334</v>
      </c>
      <c r="F197" s="23" t="s">
        <v>1335</v>
      </c>
      <c r="G197" s="19">
        <v>5000</v>
      </c>
      <c r="H197" s="23" t="s">
        <v>1336</v>
      </c>
      <c r="I197" s="19">
        <v>0</v>
      </c>
      <c r="J197" s="38">
        <v>2500</v>
      </c>
      <c r="K197" s="19" t="s">
        <v>507</v>
      </c>
      <c r="L197" s="34" t="s">
        <v>981</v>
      </c>
      <c r="M197" s="42"/>
      <c r="N197" s="42"/>
      <c r="O197" s="36"/>
      <c r="P197" s="36"/>
      <c r="Q197" s="36"/>
      <c r="R197" s="23" t="s">
        <v>1337</v>
      </c>
      <c r="S197" s="23" t="s">
        <v>1338</v>
      </c>
      <c r="T197" s="23" t="s">
        <v>1309</v>
      </c>
      <c r="U197" s="23" t="s">
        <v>1339</v>
      </c>
      <c r="V197" s="34">
        <v>45231</v>
      </c>
      <c r="W197" s="19" t="s">
        <v>108</v>
      </c>
      <c r="X197" s="19" t="s">
        <v>147</v>
      </c>
      <c r="Y197" s="23" t="s">
        <v>1340</v>
      </c>
      <c r="Z197" s="19"/>
    </row>
    <row r="198" s="3" customFormat="1" ht="60" hidden="1" customHeight="1" spans="1:26">
      <c r="A198" s="19" t="s">
        <v>713</v>
      </c>
      <c r="B198" s="19" t="s">
        <v>495</v>
      </c>
      <c r="C198" s="19" t="s">
        <v>64</v>
      </c>
      <c r="D198" s="19">
        <v>7</v>
      </c>
      <c r="E198" s="23" t="s">
        <v>1341</v>
      </c>
      <c r="F198" s="23" t="s">
        <v>1342</v>
      </c>
      <c r="G198" s="19">
        <v>5000</v>
      </c>
      <c r="H198" s="23" t="s">
        <v>1343</v>
      </c>
      <c r="I198" s="19">
        <v>0</v>
      </c>
      <c r="J198" s="38">
        <v>2000</v>
      </c>
      <c r="K198" s="19" t="s">
        <v>507</v>
      </c>
      <c r="L198" s="34" t="s">
        <v>981</v>
      </c>
      <c r="M198" s="42"/>
      <c r="N198" s="42"/>
      <c r="O198" s="36"/>
      <c r="P198" s="36"/>
      <c r="Q198" s="36"/>
      <c r="R198" s="23" t="s">
        <v>1337</v>
      </c>
      <c r="S198" s="23" t="s">
        <v>1344</v>
      </c>
      <c r="T198" s="23" t="s">
        <v>1309</v>
      </c>
      <c r="U198" s="23" t="s">
        <v>1345</v>
      </c>
      <c r="V198" s="34">
        <v>45255</v>
      </c>
      <c r="W198" s="19" t="s">
        <v>108</v>
      </c>
      <c r="X198" s="19" t="s">
        <v>147</v>
      </c>
      <c r="Y198" s="23" t="s">
        <v>1340</v>
      </c>
      <c r="Z198" s="19"/>
    </row>
    <row r="199" s="3" customFormat="1" ht="24" hidden="1" customHeight="1" spans="1:26">
      <c r="A199" s="19" t="s">
        <v>713</v>
      </c>
      <c r="B199" s="19" t="s">
        <v>495</v>
      </c>
      <c r="C199" s="19" t="s">
        <v>30</v>
      </c>
      <c r="D199" s="19">
        <v>8</v>
      </c>
      <c r="E199" s="23" t="s">
        <v>1346</v>
      </c>
      <c r="F199" s="23" t="s">
        <v>1347</v>
      </c>
      <c r="G199" s="19">
        <v>5000</v>
      </c>
      <c r="H199" s="23" t="s">
        <v>1348</v>
      </c>
      <c r="I199" s="19">
        <v>0</v>
      </c>
      <c r="J199" s="38">
        <v>1500</v>
      </c>
      <c r="K199" s="19" t="s">
        <v>1349</v>
      </c>
      <c r="L199" s="34" t="s">
        <v>989</v>
      </c>
      <c r="M199" s="42"/>
      <c r="N199" s="42"/>
      <c r="O199" s="36"/>
      <c r="P199" s="36"/>
      <c r="Q199" s="36"/>
      <c r="R199" s="23" t="s">
        <v>1350</v>
      </c>
      <c r="S199" s="23" t="s">
        <v>1351</v>
      </c>
      <c r="T199" s="23" t="s">
        <v>1309</v>
      </c>
      <c r="U199" s="23" t="s">
        <v>1352</v>
      </c>
      <c r="V199" s="34">
        <v>44984</v>
      </c>
      <c r="W199" s="19" t="s">
        <v>108</v>
      </c>
      <c r="X199" s="19" t="s">
        <v>147</v>
      </c>
      <c r="Y199" s="23" t="s">
        <v>1340</v>
      </c>
      <c r="Z199" s="19"/>
    </row>
    <row r="200" s="3" customFormat="1" ht="72" hidden="1" customHeight="1" spans="1:26">
      <c r="A200" s="19" t="s">
        <v>713</v>
      </c>
      <c r="B200" s="19" t="s">
        <v>495</v>
      </c>
      <c r="C200" s="19" t="s">
        <v>71</v>
      </c>
      <c r="D200" s="19">
        <v>9</v>
      </c>
      <c r="E200" s="23" t="s">
        <v>1353</v>
      </c>
      <c r="F200" s="23" t="s">
        <v>1354</v>
      </c>
      <c r="G200" s="19">
        <v>12000</v>
      </c>
      <c r="H200" s="23" t="s">
        <v>1355</v>
      </c>
      <c r="I200" s="19">
        <v>0</v>
      </c>
      <c r="J200" s="38">
        <v>5000</v>
      </c>
      <c r="K200" s="19" t="s">
        <v>507</v>
      </c>
      <c r="L200" s="34" t="s">
        <v>672</v>
      </c>
      <c r="M200" s="42"/>
      <c r="N200" s="42"/>
      <c r="O200" s="36"/>
      <c r="P200" s="36"/>
      <c r="Q200" s="36"/>
      <c r="R200" s="23" t="s">
        <v>1356</v>
      </c>
      <c r="S200" s="23" t="s">
        <v>1357</v>
      </c>
      <c r="T200" s="23" t="s">
        <v>1309</v>
      </c>
      <c r="U200" s="23" t="s">
        <v>1358</v>
      </c>
      <c r="V200" s="34">
        <v>45549</v>
      </c>
      <c r="W200" s="19" t="s">
        <v>108</v>
      </c>
      <c r="X200" s="19" t="s">
        <v>147</v>
      </c>
      <c r="Y200" s="23" t="s">
        <v>1311</v>
      </c>
      <c r="Z200" s="19"/>
    </row>
    <row r="201" s="3" customFormat="1" ht="120" hidden="1" customHeight="1" spans="1:26">
      <c r="A201" s="19" t="s">
        <v>713</v>
      </c>
      <c r="B201" s="19" t="s">
        <v>495</v>
      </c>
      <c r="C201" s="19" t="s">
        <v>1359</v>
      </c>
      <c r="D201" s="19">
        <v>10</v>
      </c>
      <c r="E201" s="23" t="s">
        <v>1360</v>
      </c>
      <c r="F201" s="23" t="s">
        <v>1361</v>
      </c>
      <c r="G201" s="19">
        <v>15100</v>
      </c>
      <c r="H201" s="23" t="s">
        <v>1362</v>
      </c>
      <c r="I201" s="19">
        <v>0</v>
      </c>
      <c r="J201" s="38">
        <v>5200</v>
      </c>
      <c r="K201" s="19" t="s">
        <v>507</v>
      </c>
      <c r="L201" s="34" t="s">
        <v>981</v>
      </c>
      <c r="M201" s="42"/>
      <c r="N201" s="42"/>
      <c r="O201" s="36"/>
      <c r="P201" s="36"/>
      <c r="Q201" s="36"/>
      <c r="R201" s="23" t="s">
        <v>1363</v>
      </c>
      <c r="S201" s="23" t="s">
        <v>1364</v>
      </c>
      <c r="T201" s="23" t="s">
        <v>1309</v>
      </c>
      <c r="U201" s="23" t="s">
        <v>1365</v>
      </c>
      <c r="V201" s="34" t="s">
        <v>1366</v>
      </c>
      <c r="W201" s="19" t="s">
        <v>248</v>
      </c>
      <c r="X201" s="19" t="s">
        <v>45</v>
      </c>
      <c r="Y201" s="23" t="s">
        <v>1367</v>
      </c>
      <c r="Z201" s="19"/>
    </row>
    <row r="202" s="3" customFormat="1" ht="108" hidden="1" customHeight="1" spans="1:26">
      <c r="A202" s="19" t="s">
        <v>694</v>
      </c>
      <c r="B202" s="19" t="s">
        <v>495</v>
      </c>
      <c r="C202" s="19" t="s">
        <v>503</v>
      </c>
      <c r="D202" s="19">
        <v>11</v>
      </c>
      <c r="E202" s="23" t="s">
        <v>1368</v>
      </c>
      <c r="F202" s="23" t="s">
        <v>1369</v>
      </c>
      <c r="G202" s="19">
        <v>30000</v>
      </c>
      <c r="H202" s="23" t="s">
        <v>1370</v>
      </c>
      <c r="I202" s="19">
        <v>0</v>
      </c>
      <c r="J202" s="38">
        <v>5000</v>
      </c>
      <c r="K202" s="19" t="s">
        <v>507</v>
      </c>
      <c r="L202" s="34" t="s">
        <v>981</v>
      </c>
      <c r="M202" s="42"/>
      <c r="N202" s="42"/>
      <c r="O202" s="36"/>
      <c r="P202" s="36"/>
      <c r="Q202" s="36"/>
      <c r="R202" s="23" t="s">
        <v>1371</v>
      </c>
      <c r="S202" s="23" t="s">
        <v>1372</v>
      </c>
      <c r="T202" s="23" t="s">
        <v>1309</v>
      </c>
      <c r="U202" s="23" t="s">
        <v>1373</v>
      </c>
      <c r="V202" s="34">
        <v>42794</v>
      </c>
      <c r="W202" s="19" t="s">
        <v>108</v>
      </c>
      <c r="X202" s="19" t="s">
        <v>147</v>
      </c>
      <c r="Y202" s="23" t="s">
        <v>1374</v>
      </c>
      <c r="Z202" s="19"/>
    </row>
    <row r="203" s="3" customFormat="1" ht="87.75" hidden="1" customHeight="1" spans="1:26">
      <c r="A203" s="19" t="s">
        <v>713</v>
      </c>
      <c r="B203" s="19" t="s">
        <v>495</v>
      </c>
      <c r="C203" s="19" t="s">
        <v>1375</v>
      </c>
      <c r="D203" s="19">
        <v>12</v>
      </c>
      <c r="E203" s="23" t="s">
        <v>1376</v>
      </c>
      <c r="F203" s="23" t="s">
        <v>1377</v>
      </c>
      <c r="G203" s="19">
        <v>67000</v>
      </c>
      <c r="H203" s="23" t="s">
        <v>1378</v>
      </c>
      <c r="I203" s="19">
        <v>3000</v>
      </c>
      <c r="J203" s="38">
        <v>30000</v>
      </c>
      <c r="K203" s="19" t="s">
        <v>507</v>
      </c>
      <c r="L203" s="34" t="s">
        <v>672</v>
      </c>
      <c r="M203" s="42"/>
      <c r="N203" s="42"/>
      <c r="O203" s="36"/>
      <c r="P203" s="36"/>
      <c r="Q203" s="36"/>
      <c r="R203" s="23" t="s">
        <v>1379</v>
      </c>
      <c r="S203" s="23" t="s">
        <v>1380</v>
      </c>
      <c r="T203" s="23" t="s">
        <v>1381</v>
      </c>
      <c r="U203" s="23" t="s">
        <v>1382</v>
      </c>
      <c r="V203" s="34">
        <v>45603</v>
      </c>
      <c r="W203" s="19" t="s">
        <v>108</v>
      </c>
      <c r="X203" s="19" t="s">
        <v>147</v>
      </c>
      <c r="Y203" s="23" t="s">
        <v>1383</v>
      </c>
      <c r="Z203" s="19"/>
    </row>
    <row r="204" s="3" customFormat="1" ht="48" hidden="1" customHeight="1" spans="1:26">
      <c r="A204" s="19" t="s">
        <v>713</v>
      </c>
      <c r="B204" s="19" t="s">
        <v>149</v>
      </c>
      <c r="C204" s="19" t="s">
        <v>527</v>
      </c>
      <c r="D204" s="19">
        <v>13</v>
      </c>
      <c r="E204" s="23" t="s">
        <v>1384</v>
      </c>
      <c r="F204" s="23" t="s">
        <v>1385</v>
      </c>
      <c r="G204" s="19">
        <v>5280</v>
      </c>
      <c r="H204" s="23" t="s">
        <v>1386</v>
      </c>
      <c r="I204" s="19">
        <v>2000</v>
      </c>
      <c r="J204" s="38">
        <v>2000</v>
      </c>
      <c r="K204" s="19" t="s">
        <v>154</v>
      </c>
      <c r="L204" s="34"/>
      <c r="M204" s="42"/>
      <c r="N204" s="42"/>
      <c r="O204" s="36"/>
      <c r="P204" s="36"/>
      <c r="Q204" s="36"/>
      <c r="R204" s="23" t="s">
        <v>1387</v>
      </c>
      <c r="S204" s="23" t="s">
        <v>1388</v>
      </c>
      <c r="T204" s="23" t="s">
        <v>1300</v>
      </c>
      <c r="U204" s="23" t="s">
        <v>1389</v>
      </c>
      <c r="V204" s="34">
        <v>44978</v>
      </c>
      <c r="W204" s="19" t="s">
        <v>108</v>
      </c>
      <c r="X204" s="19" t="s">
        <v>147</v>
      </c>
      <c r="Y204" s="23" t="s">
        <v>1390</v>
      </c>
      <c r="Z204" s="19"/>
    </row>
    <row r="205" s="3" customFormat="1" ht="228" hidden="1" customHeight="1" spans="1:26">
      <c r="A205" s="19" t="s">
        <v>713</v>
      </c>
      <c r="B205" s="19" t="s">
        <v>149</v>
      </c>
      <c r="C205" s="19" t="s">
        <v>30</v>
      </c>
      <c r="D205" s="19">
        <v>14</v>
      </c>
      <c r="E205" s="23" t="s">
        <v>1391</v>
      </c>
      <c r="F205" s="23" t="s">
        <v>1392</v>
      </c>
      <c r="G205" s="19">
        <v>88246.48</v>
      </c>
      <c r="H205" s="23" t="s">
        <v>1393</v>
      </c>
      <c r="I205" s="19">
        <v>5324</v>
      </c>
      <c r="J205" s="38">
        <v>4000</v>
      </c>
      <c r="K205" s="19" t="s">
        <v>154</v>
      </c>
      <c r="L205" s="34"/>
      <c r="M205" s="42"/>
      <c r="N205" s="42"/>
      <c r="O205" s="36"/>
      <c r="P205" s="36"/>
      <c r="Q205" s="36"/>
      <c r="R205" s="23" t="s">
        <v>1394</v>
      </c>
      <c r="S205" s="23" t="s">
        <v>1395</v>
      </c>
      <c r="T205" s="23" t="s">
        <v>1300</v>
      </c>
      <c r="U205" s="23" t="s">
        <v>1396</v>
      </c>
      <c r="V205" s="34">
        <v>44610</v>
      </c>
      <c r="W205" s="19" t="s">
        <v>248</v>
      </c>
      <c r="X205" s="19" t="s">
        <v>45</v>
      </c>
      <c r="Y205" s="23" t="s">
        <v>1397</v>
      </c>
      <c r="Z205" s="19"/>
    </row>
    <row r="206" s="3" customFormat="1" ht="48" hidden="1" customHeight="1" spans="1:26">
      <c r="A206" s="19" t="s">
        <v>713</v>
      </c>
      <c r="B206" s="19" t="s">
        <v>149</v>
      </c>
      <c r="C206" s="19" t="s">
        <v>165</v>
      </c>
      <c r="D206" s="19">
        <v>15</v>
      </c>
      <c r="E206" s="23" t="s">
        <v>1398</v>
      </c>
      <c r="F206" s="23" t="s">
        <v>1399</v>
      </c>
      <c r="G206" s="19">
        <v>21500</v>
      </c>
      <c r="H206" s="23" t="s">
        <v>1400</v>
      </c>
      <c r="I206" s="19">
        <v>50</v>
      </c>
      <c r="J206" s="38">
        <v>5000</v>
      </c>
      <c r="K206" s="19" t="s">
        <v>154</v>
      </c>
      <c r="L206" s="34"/>
      <c r="M206" s="42"/>
      <c r="N206" s="42"/>
      <c r="O206" s="36"/>
      <c r="P206" s="36"/>
      <c r="Q206" s="36"/>
      <c r="R206" s="23" t="s">
        <v>1401</v>
      </c>
      <c r="S206" s="23" t="s">
        <v>1402</v>
      </c>
      <c r="T206" s="23" t="s">
        <v>1309</v>
      </c>
      <c r="U206" s="23" t="s">
        <v>1403</v>
      </c>
      <c r="V206" s="34">
        <v>45078</v>
      </c>
      <c r="W206" s="19" t="s">
        <v>44</v>
      </c>
      <c r="X206" s="19" t="s">
        <v>45</v>
      </c>
      <c r="Y206" s="23" t="s">
        <v>1404</v>
      </c>
      <c r="Z206" s="19"/>
    </row>
    <row r="207" s="3" customFormat="1" ht="84" hidden="1" customHeight="1" spans="1:26">
      <c r="A207" s="19" t="s">
        <v>713</v>
      </c>
      <c r="B207" s="19" t="s">
        <v>149</v>
      </c>
      <c r="C207" s="19" t="s">
        <v>593</v>
      </c>
      <c r="D207" s="19">
        <v>16</v>
      </c>
      <c r="E207" s="23" t="s">
        <v>1405</v>
      </c>
      <c r="F207" s="23" t="s">
        <v>1406</v>
      </c>
      <c r="G207" s="19">
        <v>5043</v>
      </c>
      <c r="H207" s="23" t="s">
        <v>1407</v>
      </c>
      <c r="I207" s="19">
        <v>2000</v>
      </c>
      <c r="J207" s="38">
        <v>2743</v>
      </c>
      <c r="K207" s="19" t="s">
        <v>154</v>
      </c>
      <c r="L207" s="34"/>
      <c r="M207" s="42"/>
      <c r="N207" s="42"/>
      <c r="O207" s="36"/>
      <c r="P207" s="36"/>
      <c r="Q207" s="36"/>
      <c r="R207" s="23" t="s">
        <v>1408</v>
      </c>
      <c r="S207" s="23" t="s">
        <v>1409</v>
      </c>
      <c r="T207" s="23" t="s">
        <v>1309</v>
      </c>
      <c r="U207" s="23" t="s">
        <v>1410</v>
      </c>
      <c r="V207" s="34">
        <v>43648</v>
      </c>
      <c r="W207" s="19" t="s">
        <v>44</v>
      </c>
      <c r="X207" s="19" t="s">
        <v>45</v>
      </c>
      <c r="Y207" s="23" t="s">
        <v>1411</v>
      </c>
      <c r="Z207" s="19"/>
    </row>
    <row r="208" s="3" customFormat="1" ht="36" hidden="1" customHeight="1" spans="1:26">
      <c r="A208" s="19" t="s">
        <v>713</v>
      </c>
      <c r="B208" s="19" t="s">
        <v>149</v>
      </c>
      <c r="C208" s="19" t="s">
        <v>188</v>
      </c>
      <c r="D208" s="19">
        <v>17</v>
      </c>
      <c r="E208" s="23" t="s">
        <v>1412</v>
      </c>
      <c r="F208" s="23" t="s">
        <v>1413</v>
      </c>
      <c r="G208" s="19">
        <v>8000</v>
      </c>
      <c r="H208" s="23" t="s">
        <v>1414</v>
      </c>
      <c r="I208" s="19">
        <v>5000</v>
      </c>
      <c r="J208" s="38">
        <v>3000</v>
      </c>
      <c r="K208" s="19" t="s">
        <v>154</v>
      </c>
      <c r="L208" s="34"/>
      <c r="M208" s="42"/>
      <c r="N208" s="42"/>
      <c r="O208" s="36"/>
      <c r="P208" s="36"/>
      <c r="Q208" s="36"/>
      <c r="R208" s="23" t="s">
        <v>1415</v>
      </c>
      <c r="S208" s="23" t="s">
        <v>1416</v>
      </c>
      <c r="T208" s="23" t="s">
        <v>1309</v>
      </c>
      <c r="U208" s="23" t="s">
        <v>1417</v>
      </c>
      <c r="V208" s="34">
        <v>44609</v>
      </c>
      <c r="W208" s="19" t="s">
        <v>108</v>
      </c>
      <c r="X208" s="19" t="s">
        <v>45</v>
      </c>
      <c r="Y208" s="23" t="s">
        <v>1340</v>
      </c>
      <c r="Z208" s="19"/>
    </row>
    <row r="209" s="3" customFormat="1" ht="36" hidden="1" customHeight="1" spans="1:26">
      <c r="A209" s="19" t="s">
        <v>713</v>
      </c>
      <c r="B209" s="19" t="s">
        <v>149</v>
      </c>
      <c r="C209" s="19" t="s">
        <v>71</v>
      </c>
      <c r="D209" s="19">
        <v>18</v>
      </c>
      <c r="E209" s="23" t="s">
        <v>1418</v>
      </c>
      <c r="F209" s="23" t="s">
        <v>1419</v>
      </c>
      <c r="G209" s="19">
        <v>10000</v>
      </c>
      <c r="H209" s="23" t="s">
        <v>1420</v>
      </c>
      <c r="I209" s="19">
        <v>4700</v>
      </c>
      <c r="J209" s="38">
        <v>3000</v>
      </c>
      <c r="K209" s="19" t="s">
        <v>154</v>
      </c>
      <c r="L209" s="34"/>
      <c r="M209" s="42"/>
      <c r="N209" s="42"/>
      <c r="O209" s="36"/>
      <c r="P209" s="36"/>
      <c r="Q209" s="36"/>
      <c r="R209" s="23" t="s">
        <v>1421</v>
      </c>
      <c r="S209" s="23" t="s">
        <v>1422</v>
      </c>
      <c r="T209" s="23" t="s">
        <v>1309</v>
      </c>
      <c r="U209" s="23" t="s">
        <v>1423</v>
      </c>
      <c r="V209" s="34">
        <v>45505</v>
      </c>
      <c r="W209" s="19" t="s">
        <v>108</v>
      </c>
      <c r="X209" s="19" t="s">
        <v>45</v>
      </c>
      <c r="Y209" s="23"/>
      <c r="Z209" s="19"/>
    </row>
    <row r="210" s="3" customFormat="1" ht="24" hidden="1" customHeight="1" spans="1:26">
      <c r="A210" s="19" t="s">
        <v>713</v>
      </c>
      <c r="B210" s="19" t="s">
        <v>149</v>
      </c>
      <c r="C210" s="19" t="s">
        <v>30</v>
      </c>
      <c r="D210" s="19">
        <v>19</v>
      </c>
      <c r="E210" s="23" t="s">
        <v>1424</v>
      </c>
      <c r="F210" s="23" t="s">
        <v>1425</v>
      </c>
      <c r="G210" s="19">
        <v>7200</v>
      </c>
      <c r="H210" s="23" t="s">
        <v>1426</v>
      </c>
      <c r="I210" s="19">
        <v>5730</v>
      </c>
      <c r="J210" s="38">
        <v>1270</v>
      </c>
      <c r="K210" s="19" t="s">
        <v>236</v>
      </c>
      <c r="L210" s="34"/>
      <c r="M210" s="42"/>
      <c r="N210" s="42"/>
      <c r="O210" s="36"/>
      <c r="P210" s="36"/>
      <c r="Q210" s="36"/>
      <c r="R210" s="23" t="s">
        <v>1427</v>
      </c>
      <c r="S210" s="23" t="s">
        <v>1428</v>
      </c>
      <c r="T210" s="23" t="s">
        <v>1309</v>
      </c>
      <c r="U210" s="23" t="s">
        <v>1429</v>
      </c>
      <c r="V210" s="34">
        <v>44992</v>
      </c>
      <c r="W210" s="19" t="s">
        <v>108</v>
      </c>
      <c r="X210" s="19" t="s">
        <v>45</v>
      </c>
      <c r="Y210" s="23" t="s">
        <v>1340</v>
      </c>
      <c r="Z210" s="19"/>
    </row>
    <row r="211" s="3" customFormat="1" ht="36" hidden="1" customHeight="1" spans="1:26">
      <c r="A211" s="19" t="s">
        <v>713</v>
      </c>
      <c r="B211" s="19" t="s">
        <v>149</v>
      </c>
      <c r="C211" s="19" t="s">
        <v>30</v>
      </c>
      <c r="D211" s="19">
        <v>20</v>
      </c>
      <c r="E211" s="23" t="s">
        <v>1430</v>
      </c>
      <c r="F211" s="23" t="s">
        <v>1431</v>
      </c>
      <c r="G211" s="19">
        <v>12000</v>
      </c>
      <c r="H211" s="23" t="s">
        <v>1432</v>
      </c>
      <c r="I211" s="19">
        <v>11350</v>
      </c>
      <c r="J211" s="38">
        <v>800</v>
      </c>
      <c r="K211" s="19" t="s">
        <v>236</v>
      </c>
      <c r="L211" s="34"/>
      <c r="M211" s="42"/>
      <c r="N211" s="42"/>
      <c r="O211" s="36"/>
      <c r="P211" s="36"/>
      <c r="Q211" s="36"/>
      <c r="R211" s="23" t="s">
        <v>1433</v>
      </c>
      <c r="S211" s="23" t="s">
        <v>1434</v>
      </c>
      <c r="T211" s="23" t="s">
        <v>1309</v>
      </c>
      <c r="U211" s="23" t="s">
        <v>1435</v>
      </c>
      <c r="V211" s="34">
        <v>44701</v>
      </c>
      <c r="W211" s="19" t="s">
        <v>108</v>
      </c>
      <c r="X211" s="19" t="s">
        <v>45</v>
      </c>
      <c r="Y211" s="23" t="s">
        <v>1340</v>
      </c>
      <c r="Z211" s="19"/>
    </row>
    <row r="212" s="3" customFormat="1" ht="108" hidden="1" customHeight="1" spans="1:26">
      <c r="A212" s="19" t="s">
        <v>694</v>
      </c>
      <c r="B212" s="19" t="s">
        <v>149</v>
      </c>
      <c r="C212" s="19" t="s">
        <v>64</v>
      </c>
      <c r="D212" s="19">
        <v>21</v>
      </c>
      <c r="E212" s="23" t="s">
        <v>1436</v>
      </c>
      <c r="F212" s="23" t="s">
        <v>1437</v>
      </c>
      <c r="G212" s="19">
        <v>24000</v>
      </c>
      <c r="H212" s="23" t="s">
        <v>1438</v>
      </c>
      <c r="I212" s="19">
        <v>10524</v>
      </c>
      <c r="J212" s="38">
        <v>7000</v>
      </c>
      <c r="K212" s="19" t="s">
        <v>154</v>
      </c>
      <c r="L212" s="34"/>
      <c r="M212" s="42"/>
      <c r="N212" s="42"/>
      <c r="O212" s="36"/>
      <c r="P212" s="36"/>
      <c r="Q212" s="36"/>
      <c r="R212" s="23" t="s">
        <v>1439</v>
      </c>
      <c r="S212" s="23" t="s">
        <v>1440</v>
      </c>
      <c r="T212" s="23" t="s">
        <v>1309</v>
      </c>
      <c r="U212" s="23" t="s">
        <v>1441</v>
      </c>
      <c r="V212" s="34">
        <v>45287</v>
      </c>
      <c r="W212" s="19" t="s">
        <v>108</v>
      </c>
      <c r="X212" s="19" t="s">
        <v>45</v>
      </c>
      <c r="Y212" s="23" t="s">
        <v>1442</v>
      </c>
      <c r="Z212" s="19"/>
    </row>
    <row r="213" s="3" customFormat="1" ht="132" hidden="1" customHeight="1" spans="1:26">
      <c r="A213" s="19" t="s">
        <v>694</v>
      </c>
      <c r="B213" s="19" t="s">
        <v>149</v>
      </c>
      <c r="C213" s="19" t="s">
        <v>1303</v>
      </c>
      <c r="D213" s="19">
        <v>22</v>
      </c>
      <c r="E213" s="23" t="s">
        <v>1443</v>
      </c>
      <c r="F213" s="23" t="s">
        <v>1444</v>
      </c>
      <c r="G213" s="19">
        <v>84860</v>
      </c>
      <c r="H213" s="23" t="s">
        <v>1445</v>
      </c>
      <c r="I213" s="19">
        <v>58500</v>
      </c>
      <c r="J213" s="38">
        <v>20000</v>
      </c>
      <c r="K213" s="19" t="s">
        <v>183</v>
      </c>
      <c r="L213" s="34"/>
      <c r="M213" s="42"/>
      <c r="N213" s="42"/>
      <c r="O213" s="36"/>
      <c r="P213" s="36"/>
      <c r="Q213" s="36"/>
      <c r="R213" s="23" t="s">
        <v>1446</v>
      </c>
      <c r="S213" s="23" t="s">
        <v>1308</v>
      </c>
      <c r="T213" s="23" t="s">
        <v>1309</v>
      </c>
      <c r="U213" s="23" t="s">
        <v>1447</v>
      </c>
      <c r="V213" s="34" t="s">
        <v>1448</v>
      </c>
      <c r="W213" s="19" t="s">
        <v>248</v>
      </c>
      <c r="X213" s="19" t="s">
        <v>45</v>
      </c>
      <c r="Y213" s="23" t="s">
        <v>1311</v>
      </c>
      <c r="Z213" s="19"/>
    </row>
    <row r="214" s="3" customFormat="1" ht="144" hidden="1" customHeight="1" spans="1:26">
      <c r="A214" s="19" t="s">
        <v>713</v>
      </c>
      <c r="B214" s="19" t="s">
        <v>149</v>
      </c>
      <c r="C214" s="19" t="s">
        <v>30</v>
      </c>
      <c r="D214" s="19">
        <v>23</v>
      </c>
      <c r="E214" s="23" t="s">
        <v>1449</v>
      </c>
      <c r="F214" s="23" t="s">
        <v>1450</v>
      </c>
      <c r="G214" s="19">
        <v>47869</v>
      </c>
      <c r="H214" s="23" t="s">
        <v>1451</v>
      </c>
      <c r="I214" s="19">
        <v>15500</v>
      </c>
      <c r="J214" s="38">
        <v>6000</v>
      </c>
      <c r="K214" s="19" t="s">
        <v>183</v>
      </c>
      <c r="L214" s="34"/>
      <c r="M214" s="42"/>
      <c r="N214" s="42"/>
      <c r="O214" s="36"/>
      <c r="P214" s="36"/>
      <c r="Q214" s="36"/>
      <c r="R214" s="23" t="s">
        <v>1452</v>
      </c>
      <c r="S214" s="23" t="s">
        <v>1453</v>
      </c>
      <c r="T214" s="23" t="s">
        <v>1300</v>
      </c>
      <c r="U214" s="23" t="s">
        <v>1454</v>
      </c>
      <c r="V214" s="34" t="s">
        <v>1455</v>
      </c>
      <c r="W214" s="19" t="s">
        <v>44</v>
      </c>
      <c r="X214" s="19" t="s">
        <v>45</v>
      </c>
      <c r="Y214" s="23" t="s">
        <v>1456</v>
      </c>
      <c r="Z214" s="19"/>
    </row>
    <row r="215" s="3" customFormat="1" ht="72" hidden="1" customHeight="1" spans="1:26">
      <c r="A215" s="19" t="s">
        <v>694</v>
      </c>
      <c r="B215" s="19" t="s">
        <v>149</v>
      </c>
      <c r="C215" s="59" t="s">
        <v>150</v>
      </c>
      <c r="D215" s="19">
        <v>24</v>
      </c>
      <c r="E215" s="23" t="s">
        <v>1457</v>
      </c>
      <c r="F215" s="23" t="s">
        <v>1458</v>
      </c>
      <c r="G215" s="19">
        <v>50000</v>
      </c>
      <c r="H215" s="23" t="s">
        <v>1459</v>
      </c>
      <c r="I215" s="19">
        <v>42000</v>
      </c>
      <c r="J215" s="38">
        <v>2000</v>
      </c>
      <c r="K215" s="19" t="s">
        <v>1460</v>
      </c>
      <c r="L215" s="34"/>
      <c r="M215" s="42"/>
      <c r="N215" s="42"/>
      <c r="O215" s="36"/>
      <c r="P215" s="36"/>
      <c r="Q215" s="36"/>
      <c r="R215" s="23" t="s">
        <v>1461</v>
      </c>
      <c r="S215" s="23" t="s">
        <v>1299</v>
      </c>
      <c r="T215" s="23" t="s">
        <v>1300</v>
      </c>
      <c r="U215" s="23" t="s">
        <v>1462</v>
      </c>
      <c r="V215" s="34">
        <v>44115</v>
      </c>
      <c r="W215" s="19" t="s">
        <v>108</v>
      </c>
      <c r="X215" s="19" t="s">
        <v>45</v>
      </c>
      <c r="Y215" s="23" t="s">
        <v>1463</v>
      </c>
      <c r="Z215" s="19"/>
    </row>
    <row r="216" s="3" customFormat="1" ht="72" hidden="1" customHeight="1" spans="1:26">
      <c r="A216" s="19" t="s">
        <v>694</v>
      </c>
      <c r="B216" s="19" t="s">
        <v>149</v>
      </c>
      <c r="C216" s="19" t="s">
        <v>64</v>
      </c>
      <c r="D216" s="19">
        <v>25</v>
      </c>
      <c r="E216" s="23" t="s">
        <v>1464</v>
      </c>
      <c r="F216" s="23" t="s">
        <v>1465</v>
      </c>
      <c r="G216" s="19">
        <v>122000</v>
      </c>
      <c r="H216" s="23" t="s">
        <v>1466</v>
      </c>
      <c r="I216" s="19">
        <v>51155</v>
      </c>
      <c r="J216" s="38">
        <v>20000</v>
      </c>
      <c r="K216" s="19" t="s">
        <v>1085</v>
      </c>
      <c r="L216" s="34"/>
      <c r="M216" s="42"/>
      <c r="N216" s="42"/>
      <c r="O216" s="36"/>
      <c r="P216" s="36"/>
      <c r="Q216" s="36"/>
      <c r="R216" s="23" t="s">
        <v>1467</v>
      </c>
      <c r="S216" s="23" t="s">
        <v>1468</v>
      </c>
      <c r="T216" s="23" t="s">
        <v>1309</v>
      </c>
      <c r="U216" s="23" t="s">
        <v>1469</v>
      </c>
      <c r="V216" s="34">
        <v>43497</v>
      </c>
      <c r="W216" s="19" t="s">
        <v>108</v>
      </c>
      <c r="X216" s="19" t="s">
        <v>45</v>
      </c>
      <c r="Y216" s="23" t="s">
        <v>1470</v>
      </c>
      <c r="Z216" s="19"/>
    </row>
    <row r="217" s="3" customFormat="1" ht="72" hidden="1" customHeight="1" spans="1:26">
      <c r="A217" s="19" t="s">
        <v>694</v>
      </c>
      <c r="B217" s="19" t="s">
        <v>149</v>
      </c>
      <c r="C217" s="19" t="s">
        <v>150</v>
      </c>
      <c r="D217" s="19">
        <v>26</v>
      </c>
      <c r="E217" s="23" t="s">
        <v>1471</v>
      </c>
      <c r="F217" s="23" t="s">
        <v>1472</v>
      </c>
      <c r="G217" s="19">
        <v>97000</v>
      </c>
      <c r="H217" s="23" t="s">
        <v>1473</v>
      </c>
      <c r="I217" s="19">
        <v>4700</v>
      </c>
      <c r="J217" s="38">
        <v>10000</v>
      </c>
      <c r="K217" s="19" t="s">
        <v>1085</v>
      </c>
      <c r="L217" s="34"/>
      <c r="M217" s="42"/>
      <c r="N217" s="42"/>
      <c r="O217" s="36"/>
      <c r="P217" s="36"/>
      <c r="Q217" s="36"/>
      <c r="R217" s="23" t="s">
        <v>1474</v>
      </c>
      <c r="S217" s="23" t="s">
        <v>1475</v>
      </c>
      <c r="T217" s="23" t="s">
        <v>1309</v>
      </c>
      <c r="U217" s="23" t="s">
        <v>1476</v>
      </c>
      <c r="V217" s="34">
        <v>44835</v>
      </c>
      <c r="W217" s="19" t="s">
        <v>108</v>
      </c>
      <c r="X217" s="19" t="s">
        <v>45</v>
      </c>
      <c r="Y217" s="23" t="s">
        <v>1477</v>
      </c>
      <c r="Z217" s="19"/>
    </row>
    <row r="218" s="3" customFormat="1" ht="36" hidden="1" customHeight="1" spans="1:26">
      <c r="A218" s="19" t="s">
        <v>713</v>
      </c>
      <c r="B218" s="19" t="s">
        <v>149</v>
      </c>
      <c r="C218" s="19" t="s">
        <v>503</v>
      </c>
      <c r="D218" s="19">
        <v>27</v>
      </c>
      <c r="E218" s="23" t="s">
        <v>1478</v>
      </c>
      <c r="F218" s="23" t="s">
        <v>1479</v>
      </c>
      <c r="G218" s="19">
        <v>320000</v>
      </c>
      <c r="H218" s="23" t="s">
        <v>1480</v>
      </c>
      <c r="I218" s="19">
        <v>135600</v>
      </c>
      <c r="J218" s="38">
        <v>10000</v>
      </c>
      <c r="K218" s="19" t="s">
        <v>1481</v>
      </c>
      <c r="L218" s="34"/>
      <c r="M218" s="42"/>
      <c r="N218" s="42"/>
      <c r="O218" s="36"/>
      <c r="P218" s="36"/>
      <c r="Q218" s="36"/>
      <c r="R218" s="23" t="s">
        <v>1482</v>
      </c>
      <c r="S218" s="23" t="s">
        <v>1483</v>
      </c>
      <c r="T218" s="23" t="s">
        <v>1309</v>
      </c>
      <c r="U218" s="23" t="s">
        <v>1484</v>
      </c>
      <c r="V218" s="34">
        <v>43061</v>
      </c>
      <c r="W218" s="19" t="s">
        <v>108</v>
      </c>
      <c r="X218" s="19" t="s">
        <v>45</v>
      </c>
      <c r="Y218" s="23" t="s">
        <v>1485</v>
      </c>
      <c r="Z218" s="19"/>
    </row>
    <row r="219" s="3" customFormat="1" ht="144" hidden="1" customHeight="1" spans="1:26">
      <c r="A219" s="19" t="s">
        <v>694</v>
      </c>
      <c r="B219" s="19" t="s">
        <v>149</v>
      </c>
      <c r="C219" s="19" t="s">
        <v>388</v>
      </c>
      <c r="D219" s="19">
        <v>28</v>
      </c>
      <c r="E219" s="23" t="s">
        <v>1486</v>
      </c>
      <c r="F219" s="23" t="s">
        <v>1487</v>
      </c>
      <c r="G219" s="19">
        <v>88015</v>
      </c>
      <c r="H219" s="23" t="s">
        <v>1488</v>
      </c>
      <c r="I219" s="19">
        <v>55710</v>
      </c>
      <c r="J219" s="38">
        <v>10000</v>
      </c>
      <c r="K219" s="19" t="s">
        <v>1489</v>
      </c>
      <c r="L219" s="34"/>
      <c r="M219" s="42"/>
      <c r="N219" s="42"/>
      <c r="O219" s="36"/>
      <c r="P219" s="36"/>
      <c r="Q219" s="36"/>
      <c r="R219" s="23" t="s">
        <v>1490</v>
      </c>
      <c r="S219" s="23" t="s">
        <v>1491</v>
      </c>
      <c r="T219" s="23" t="s">
        <v>1309</v>
      </c>
      <c r="U219" s="23" t="s">
        <v>1492</v>
      </c>
      <c r="V219" s="34">
        <v>41991</v>
      </c>
      <c r="W219" s="19" t="s">
        <v>44</v>
      </c>
      <c r="X219" s="19" t="s">
        <v>45</v>
      </c>
      <c r="Y219" s="23" t="s">
        <v>1493</v>
      </c>
      <c r="Z219" s="19"/>
    </row>
    <row r="220" s="3" customFormat="1" ht="60" hidden="1" customHeight="1" spans="1:26">
      <c r="A220" s="19" t="s">
        <v>694</v>
      </c>
      <c r="B220" s="19" t="s">
        <v>149</v>
      </c>
      <c r="C220" s="19" t="s">
        <v>83</v>
      </c>
      <c r="D220" s="19">
        <v>29</v>
      </c>
      <c r="E220" s="23" t="s">
        <v>1494</v>
      </c>
      <c r="F220" s="23" t="s">
        <v>1495</v>
      </c>
      <c r="G220" s="19">
        <v>96294</v>
      </c>
      <c r="H220" s="23" t="s">
        <v>1496</v>
      </c>
      <c r="I220" s="19">
        <v>83800</v>
      </c>
      <c r="J220" s="38">
        <v>2000</v>
      </c>
      <c r="K220" s="19" t="s">
        <v>1497</v>
      </c>
      <c r="L220" s="34"/>
      <c r="M220" s="42"/>
      <c r="N220" s="42"/>
      <c r="O220" s="36"/>
      <c r="P220" s="36"/>
      <c r="Q220" s="36"/>
      <c r="R220" s="23" t="s">
        <v>1498</v>
      </c>
      <c r="S220" s="23" t="s">
        <v>1453</v>
      </c>
      <c r="T220" s="23" t="s">
        <v>1300</v>
      </c>
      <c r="U220" s="23" t="s">
        <v>1499</v>
      </c>
      <c r="V220" s="34">
        <v>42954</v>
      </c>
      <c r="W220" s="19" t="s">
        <v>44</v>
      </c>
      <c r="X220" s="19" t="s">
        <v>45</v>
      </c>
      <c r="Y220" s="23" t="s">
        <v>1500</v>
      </c>
      <c r="Z220" s="19"/>
    </row>
    <row r="221" s="3" customFormat="1" ht="48" hidden="1" customHeight="1" spans="1:26">
      <c r="A221" s="19" t="s">
        <v>713</v>
      </c>
      <c r="B221" s="19" t="s">
        <v>149</v>
      </c>
      <c r="C221" s="19" t="s">
        <v>30</v>
      </c>
      <c r="D221" s="19">
        <v>30</v>
      </c>
      <c r="E221" s="23" t="s">
        <v>1501</v>
      </c>
      <c r="F221" s="23" t="s">
        <v>1502</v>
      </c>
      <c r="G221" s="19">
        <v>60000</v>
      </c>
      <c r="H221" s="23" t="s">
        <v>1503</v>
      </c>
      <c r="I221" s="19">
        <v>12800</v>
      </c>
      <c r="J221" s="38">
        <v>3000</v>
      </c>
      <c r="K221" s="19" t="s">
        <v>292</v>
      </c>
      <c r="L221" s="34"/>
      <c r="M221" s="42"/>
      <c r="N221" s="42"/>
      <c r="O221" s="36"/>
      <c r="P221" s="36"/>
      <c r="Q221" s="36"/>
      <c r="R221" s="23" t="s">
        <v>1504</v>
      </c>
      <c r="S221" s="23" t="s">
        <v>1505</v>
      </c>
      <c r="T221" s="23" t="s">
        <v>1300</v>
      </c>
      <c r="U221" s="23" t="s">
        <v>1506</v>
      </c>
      <c r="V221" s="34">
        <v>43969</v>
      </c>
      <c r="W221" s="19" t="s">
        <v>108</v>
      </c>
      <c r="X221" s="19" t="s">
        <v>45</v>
      </c>
      <c r="Y221" s="23" t="s">
        <v>1507</v>
      </c>
      <c r="Z221" s="19"/>
    </row>
    <row r="222" s="3" customFormat="1" ht="72" hidden="1" customHeight="1" spans="1:26">
      <c r="A222" s="19" t="s">
        <v>713</v>
      </c>
      <c r="B222" s="19" t="s">
        <v>149</v>
      </c>
      <c r="C222" s="19" t="s">
        <v>30</v>
      </c>
      <c r="D222" s="19">
        <v>31</v>
      </c>
      <c r="E222" s="23" t="s">
        <v>1508</v>
      </c>
      <c r="F222" s="23" t="s">
        <v>1509</v>
      </c>
      <c r="G222" s="19">
        <v>200000</v>
      </c>
      <c r="H222" s="23" t="s">
        <v>1510</v>
      </c>
      <c r="I222" s="19">
        <v>149000</v>
      </c>
      <c r="J222" s="38">
        <v>3000</v>
      </c>
      <c r="K222" s="19" t="s">
        <v>292</v>
      </c>
      <c r="L222" s="34"/>
      <c r="M222" s="42"/>
      <c r="N222" s="42"/>
      <c r="O222" s="36"/>
      <c r="P222" s="36"/>
      <c r="Q222" s="36"/>
      <c r="R222" s="23" t="s">
        <v>1511</v>
      </c>
      <c r="S222" s="23" t="s">
        <v>1512</v>
      </c>
      <c r="T222" s="23" t="s">
        <v>1300</v>
      </c>
      <c r="U222" s="23" t="s">
        <v>1513</v>
      </c>
      <c r="V222" s="34">
        <v>43709</v>
      </c>
      <c r="W222" s="19" t="s">
        <v>108</v>
      </c>
      <c r="X222" s="19" t="s">
        <v>45</v>
      </c>
      <c r="Y222" s="23" t="s">
        <v>1514</v>
      </c>
      <c r="Z222" s="19"/>
    </row>
    <row r="223" s="3" customFormat="1" ht="120" hidden="1" customHeight="1" spans="1:26">
      <c r="A223" s="19" t="s">
        <v>713</v>
      </c>
      <c r="B223" s="19" t="s">
        <v>149</v>
      </c>
      <c r="C223" s="19" t="s">
        <v>30</v>
      </c>
      <c r="D223" s="19">
        <v>32</v>
      </c>
      <c r="E223" s="23" t="s">
        <v>1515</v>
      </c>
      <c r="F223" s="23" t="s">
        <v>1516</v>
      </c>
      <c r="G223" s="19">
        <v>100000</v>
      </c>
      <c r="H223" s="23" t="s">
        <v>1517</v>
      </c>
      <c r="I223" s="19">
        <v>48000</v>
      </c>
      <c r="J223" s="38">
        <v>300</v>
      </c>
      <c r="K223" s="19" t="s">
        <v>292</v>
      </c>
      <c r="L223" s="34"/>
      <c r="M223" s="42"/>
      <c r="N223" s="42"/>
      <c r="O223" s="36"/>
      <c r="P223" s="36"/>
      <c r="Q223" s="36"/>
      <c r="R223" s="23" t="s">
        <v>1518</v>
      </c>
      <c r="S223" s="23" t="s">
        <v>1519</v>
      </c>
      <c r="T223" s="23" t="s">
        <v>1300</v>
      </c>
      <c r="U223" s="23" t="s">
        <v>1520</v>
      </c>
      <c r="V223" s="34">
        <v>43800</v>
      </c>
      <c r="W223" s="19" t="s">
        <v>108</v>
      </c>
      <c r="X223" s="19" t="s">
        <v>45</v>
      </c>
      <c r="Y223" s="23" t="s">
        <v>1521</v>
      </c>
      <c r="Z223" s="19"/>
    </row>
    <row r="224" s="3" customFormat="1" ht="48" hidden="1" customHeight="1" spans="1:26">
      <c r="A224" s="19" t="s">
        <v>713</v>
      </c>
      <c r="B224" s="19" t="s">
        <v>149</v>
      </c>
      <c r="C224" s="19" t="s">
        <v>64</v>
      </c>
      <c r="D224" s="19">
        <v>33</v>
      </c>
      <c r="E224" s="23" t="s">
        <v>1522</v>
      </c>
      <c r="F224" s="23" t="s">
        <v>1523</v>
      </c>
      <c r="G224" s="19">
        <v>10000</v>
      </c>
      <c r="H224" s="23" t="s">
        <v>1524</v>
      </c>
      <c r="I224" s="19">
        <v>3600</v>
      </c>
      <c r="J224" s="38">
        <v>200</v>
      </c>
      <c r="K224" s="19" t="s">
        <v>1460</v>
      </c>
      <c r="L224" s="34"/>
      <c r="M224" s="42"/>
      <c r="N224" s="42"/>
      <c r="O224" s="36"/>
      <c r="P224" s="36"/>
      <c r="Q224" s="36"/>
      <c r="R224" s="23" t="s">
        <v>1525</v>
      </c>
      <c r="S224" s="23" t="s">
        <v>1526</v>
      </c>
      <c r="T224" s="23" t="s">
        <v>1309</v>
      </c>
      <c r="U224" s="23" t="s">
        <v>1527</v>
      </c>
      <c r="V224" s="34">
        <v>44148</v>
      </c>
      <c r="W224" s="19" t="s">
        <v>108</v>
      </c>
      <c r="X224" s="19" t="s">
        <v>45</v>
      </c>
      <c r="Y224" s="23" t="s">
        <v>1528</v>
      </c>
      <c r="Z224" s="19"/>
    </row>
    <row r="225" s="3" customFormat="1" ht="108" hidden="1" customHeight="1" spans="1:26">
      <c r="A225" s="19" t="s">
        <v>713</v>
      </c>
      <c r="B225" s="19" t="s">
        <v>149</v>
      </c>
      <c r="C225" s="19" t="s">
        <v>165</v>
      </c>
      <c r="D225" s="19">
        <v>34</v>
      </c>
      <c r="E225" s="23" t="s">
        <v>1529</v>
      </c>
      <c r="F225" s="23" t="s">
        <v>1530</v>
      </c>
      <c r="G225" s="19">
        <v>5000</v>
      </c>
      <c r="H225" s="23" t="s">
        <v>1531</v>
      </c>
      <c r="I225" s="19">
        <v>833</v>
      </c>
      <c r="J225" s="38">
        <v>1000</v>
      </c>
      <c r="K225" s="19" t="s">
        <v>236</v>
      </c>
      <c r="L225" s="34"/>
      <c r="M225" s="42"/>
      <c r="N225" s="42"/>
      <c r="O225" s="36"/>
      <c r="P225" s="36"/>
      <c r="Q225" s="36"/>
      <c r="R225" s="23" t="s">
        <v>1532</v>
      </c>
      <c r="S225" s="23" t="s">
        <v>1402</v>
      </c>
      <c r="T225" s="23" t="s">
        <v>1309</v>
      </c>
      <c r="U225" s="23" t="s">
        <v>1533</v>
      </c>
      <c r="V225" s="34">
        <v>44713</v>
      </c>
      <c r="W225" s="19" t="s">
        <v>108</v>
      </c>
      <c r="X225" s="19" t="s">
        <v>45</v>
      </c>
      <c r="Y225" s="23" t="s">
        <v>1534</v>
      </c>
      <c r="Z225" s="19"/>
    </row>
    <row r="226" s="3" customFormat="1" ht="108" hidden="1" customHeight="1" spans="1:26">
      <c r="A226" s="19" t="s">
        <v>713</v>
      </c>
      <c r="B226" s="19" t="s">
        <v>149</v>
      </c>
      <c r="C226" s="19" t="s">
        <v>241</v>
      </c>
      <c r="D226" s="19">
        <v>35</v>
      </c>
      <c r="E226" s="23" t="s">
        <v>1535</v>
      </c>
      <c r="F226" s="23" t="s">
        <v>1536</v>
      </c>
      <c r="G226" s="19">
        <v>98000</v>
      </c>
      <c r="H226" s="23" t="s">
        <v>1537</v>
      </c>
      <c r="I226" s="19">
        <v>20000</v>
      </c>
      <c r="J226" s="38">
        <v>5000</v>
      </c>
      <c r="K226" s="19" t="s">
        <v>183</v>
      </c>
      <c r="L226" s="34"/>
      <c r="M226" s="42"/>
      <c r="N226" s="42"/>
      <c r="O226" s="36"/>
      <c r="P226" s="36"/>
      <c r="Q226" s="36"/>
      <c r="R226" s="23" t="s">
        <v>1538</v>
      </c>
      <c r="S226" s="23" t="s">
        <v>1539</v>
      </c>
      <c r="T226" s="23" t="s">
        <v>1309</v>
      </c>
      <c r="U226" s="23" t="s">
        <v>1540</v>
      </c>
      <c r="V226" s="34">
        <v>42822</v>
      </c>
      <c r="W226" s="19" t="s">
        <v>108</v>
      </c>
      <c r="X226" s="19" t="s">
        <v>45</v>
      </c>
      <c r="Y226" s="23" t="s">
        <v>1541</v>
      </c>
      <c r="Z226" s="19"/>
    </row>
    <row r="227" s="3" customFormat="1" ht="72" hidden="1" customHeight="1" spans="1:26">
      <c r="A227" s="19" t="s">
        <v>713</v>
      </c>
      <c r="B227" s="19" t="s">
        <v>149</v>
      </c>
      <c r="C227" s="19" t="s">
        <v>503</v>
      </c>
      <c r="D227" s="19">
        <v>36</v>
      </c>
      <c r="E227" s="23" t="s">
        <v>1542</v>
      </c>
      <c r="F227" s="23" t="s">
        <v>1543</v>
      </c>
      <c r="G227" s="19">
        <v>40000</v>
      </c>
      <c r="H227" s="23" t="s">
        <v>1544</v>
      </c>
      <c r="I227" s="19">
        <v>28000</v>
      </c>
      <c r="J227" s="38">
        <v>1000</v>
      </c>
      <c r="K227" s="19" t="s">
        <v>1063</v>
      </c>
      <c r="L227" s="34"/>
      <c r="M227" s="42"/>
      <c r="N227" s="42"/>
      <c r="O227" s="36"/>
      <c r="P227" s="36"/>
      <c r="Q227" s="36"/>
      <c r="R227" s="23" t="s">
        <v>1545</v>
      </c>
      <c r="S227" s="23" t="s">
        <v>1546</v>
      </c>
      <c r="T227" s="23" t="s">
        <v>1309</v>
      </c>
      <c r="U227" s="23" t="s">
        <v>1547</v>
      </c>
      <c r="V227" s="34">
        <v>42851</v>
      </c>
      <c r="W227" s="19" t="s">
        <v>108</v>
      </c>
      <c r="X227" s="19" t="s">
        <v>45</v>
      </c>
      <c r="Y227" s="23" t="s">
        <v>1548</v>
      </c>
      <c r="Z227" s="19"/>
    </row>
    <row r="228" s="3" customFormat="1" ht="48" hidden="1" customHeight="1" spans="1:26">
      <c r="A228" s="19" t="s">
        <v>713</v>
      </c>
      <c r="B228" s="19" t="s">
        <v>149</v>
      </c>
      <c r="C228" s="19" t="s">
        <v>241</v>
      </c>
      <c r="D228" s="19">
        <v>37</v>
      </c>
      <c r="E228" s="23" t="s">
        <v>1549</v>
      </c>
      <c r="F228" s="23" t="s">
        <v>1550</v>
      </c>
      <c r="G228" s="19">
        <v>130000</v>
      </c>
      <c r="H228" s="23" t="s">
        <v>1551</v>
      </c>
      <c r="I228" s="19">
        <v>20800</v>
      </c>
      <c r="J228" s="38">
        <v>2000</v>
      </c>
      <c r="K228" s="19" t="s">
        <v>604</v>
      </c>
      <c r="L228" s="34"/>
      <c r="M228" s="42"/>
      <c r="N228" s="42"/>
      <c r="O228" s="36"/>
      <c r="P228" s="36"/>
      <c r="Q228" s="36"/>
      <c r="R228" s="23" t="s">
        <v>1552</v>
      </c>
      <c r="S228" s="23" t="s">
        <v>1553</v>
      </c>
      <c r="T228" s="23" t="s">
        <v>1309</v>
      </c>
      <c r="U228" s="23" t="s">
        <v>1554</v>
      </c>
      <c r="V228" s="34">
        <v>43926</v>
      </c>
      <c r="W228" s="19" t="s">
        <v>108</v>
      </c>
      <c r="X228" s="19" t="s">
        <v>45</v>
      </c>
      <c r="Y228" s="23" t="s">
        <v>1555</v>
      </c>
      <c r="Z228" s="19"/>
    </row>
    <row r="229" s="3" customFormat="1" ht="72" hidden="1" customHeight="1" spans="1:26">
      <c r="A229" s="19" t="s">
        <v>713</v>
      </c>
      <c r="B229" s="19" t="s">
        <v>149</v>
      </c>
      <c r="C229" s="19" t="s">
        <v>241</v>
      </c>
      <c r="D229" s="19">
        <v>38</v>
      </c>
      <c r="E229" s="23" t="s">
        <v>1556</v>
      </c>
      <c r="F229" s="23" t="s">
        <v>1557</v>
      </c>
      <c r="G229" s="19">
        <v>120000</v>
      </c>
      <c r="H229" s="23" t="s">
        <v>1558</v>
      </c>
      <c r="I229" s="19">
        <v>2000</v>
      </c>
      <c r="J229" s="38">
        <v>15000</v>
      </c>
      <c r="K229" s="19" t="s">
        <v>604</v>
      </c>
      <c r="L229" s="34"/>
      <c r="M229" s="42"/>
      <c r="N229" s="42"/>
      <c r="O229" s="36"/>
      <c r="P229" s="36"/>
      <c r="Q229" s="36"/>
      <c r="R229" s="23" t="s">
        <v>1559</v>
      </c>
      <c r="S229" s="23" t="s">
        <v>1560</v>
      </c>
      <c r="T229" s="23" t="s">
        <v>1309</v>
      </c>
      <c r="U229" s="23" t="s">
        <v>1561</v>
      </c>
      <c r="V229" s="34">
        <v>44539</v>
      </c>
      <c r="W229" s="19" t="s">
        <v>108</v>
      </c>
      <c r="X229" s="19" t="s">
        <v>147</v>
      </c>
      <c r="Y229" s="23" t="s">
        <v>1562</v>
      </c>
      <c r="Z229" s="19"/>
    </row>
    <row r="230" s="3" customFormat="1" ht="96" hidden="1" customHeight="1" spans="1:26">
      <c r="A230" s="19" t="s">
        <v>713</v>
      </c>
      <c r="B230" s="19" t="s">
        <v>149</v>
      </c>
      <c r="C230" s="19" t="s">
        <v>110</v>
      </c>
      <c r="D230" s="19">
        <v>39</v>
      </c>
      <c r="E230" s="23" t="s">
        <v>1563</v>
      </c>
      <c r="F230" s="23" t="s">
        <v>1564</v>
      </c>
      <c r="G230" s="19">
        <v>5344</v>
      </c>
      <c r="H230" s="23" t="s">
        <v>1565</v>
      </c>
      <c r="I230" s="19">
        <v>1000</v>
      </c>
      <c r="J230" s="38">
        <v>1100</v>
      </c>
      <c r="K230" s="19" t="s">
        <v>154</v>
      </c>
      <c r="L230" s="34"/>
      <c r="M230" s="42"/>
      <c r="N230" s="42"/>
      <c r="O230" s="36"/>
      <c r="P230" s="36"/>
      <c r="Q230" s="36"/>
      <c r="R230" s="23" t="s">
        <v>1566</v>
      </c>
      <c r="S230" s="23" t="s">
        <v>1567</v>
      </c>
      <c r="T230" s="23" t="s">
        <v>1309</v>
      </c>
      <c r="U230" s="23" t="s">
        <v>1568</v>
      </c>
      <c r="V230" s="34">
        <v>45126</v>
      </c>
      <c r="W230" s="19" t="s">
        <v>44</v>
      </c>
      <c r="X230" s="19" t="s">
        <v>147</v>
      </c>
      <c r="Y230" s="23" t="s">
        <v>1569</v>
      </c>
      <c r="Z230" s="19"/>
    </row>
    <row r="231" s="3" customFormat="1" ht="36" hidden="1" customHeight="1" spans="1:26">
      <c r="A231" s="19" t="s">
        <v>713</v>
      </c>
      <c r="B231" s="19" t="s">
        <v>149</v>
      </c>
      <c r="C231" s="19" t="s">
        <v>457</v>
      </c>
      <c r="D231" s="19">
        <v>40</v>
      </c>
      <c r="E231" s="23" t="s">
        <v>1570</v>
      </c>
      <c r="F231" s="23" t="s">
        <v>1571</v>
      </c>
      <c r="G231" s="19">
        <v>18571</v>
      </c>
      <c r="H231" s="23" t="s">
        <v>1572</v>
      </c>
      <c r="I231" s="19">
        <v>2600</v>
      </c>
      <c r="J231" s="38">
        <v>1929</v>
      </c>
      <c r="K231" s="19" t="s">
        <v>698</v>
      </c>
      <c r="L231" s="34"/>
      <c r="M231" s="42"/>
      <c r="N231" s="42"/>
      <c r="O231" s="36"/>
      <c r="P231" s="36"/>
      <c r="Q231" s="36"/>
      <c r="R231" s="23" t="s">
        <v>1573</v>
      </c>
      <c r="S231" s="23" t="s">
        <v>1574</v>
      </c>
      <c r="T231" s="23" t="s">
        <v>1309</v>
      </c>
      <c r="U231" s="23" t="s">
        <v>1575</v>
      </c>
      <c r="V231" s="34" t="s">
        <v>1576</v>
      </c>
      <c r="W231" s="19" t="s">
        <v>44</v>
      </c>
      <c r="X231" s="19" t="s">
        <v>147</v>
      </c>
      <c r="Y231" s="23" t="s">
        <v>1577</v>
      </c>
      <c r="Z231" s="19"/>
    </row>
    <row r="232" s="3" customFormat="1" ht="60" hidden="1" customHeight="1" spans="1:26">
      <c r="A232" s="19" t="s">
        <v>713</v>
      </c>
      <c r="B232" s="19" t="s">
        <v>149</v>
      </c>
      <c r="C232" s="19" t="s">
        <v>71</v>
      </c>
      <c r="D232" s="19">
        <v>41</v>
      </c>
      <c r="E232" s="23" t="s">
        <v>1578</v>
      </c>
      <c r="F232" s="23" t="s">
        <v>1579</v>
      </c>
      <c r="G232" s="19">
        <v>8000</v>
      </c>
      <c r="H232" s="23" t="s">
        <v>1580</v>
      </c>
      <c r="I232" s="19">
        <v>3130</v>
      </c>
      <c r="J232" s="38">
        <v>4600</v>
      </c>
      <c r="K232" s="19" t="s">
        <v>183</v>
      </c>
      <c r="L232" s="34"/>
      <c r="M232" s="42"/>
      <c r="N232" s="42"/>
      <c r="O232" s="36"/>
      <c r="P232" s="36"/>
      <c r="Q232" s="36"/>
      <c r="R232" s="23" t="s">
        <v>1581</v>
      </c>
      <c r="S232" s="23" t="s">
        <v>1582</v>
      </c>
      <c r="T232" s="23" t="s">
        <v>1583</v>
      </c>
      <c r="U232" s="23" t="s">
        <v>1584</v>
      </c>
      <c r="V232" s="34" t="s">
        <v>1585</v>
      </c>
      <c r="W232" s="19" t="s">
        <v>108</v>
      </c>
      <c r="X232" s="19" t="s">
        <v>45</v>
      </c>
      <c r="Y232" s="23" t="s">
        <v>1586</v>
      </c>
      <c r="Z232" s="19"/>
    </row>
    <row r="233" s="3" customFormat="1" ht="84" hidden="1" customHeight="1" spans="1:26">
      <c r="A233" s="19" t="s">
        <v>713</v>
      </c>
      <c r="B233" s="19" t="s">
        <v>456</v>
      </c>
      <c r="C233" s="19" t="s">
        <v>1587</v>
      </c>
      <c r="D233" s="19">
        <v>42</v>
      </c>
      <c r="E233" s="23" t="s">
        <v>1588</v>
      </c>
      <c r="F233" s="23" t="s">
        <v>1589</v>
      </c>
      <c r="G233" s="19">
        <v>5000</v>
      </c>
      <c r="H233" s="23" t="s">
        <v>1590</v>
      </c>
      <c r="I233" s="19">
        <v>5532</v>
      </c>
      <c r="J233" s="38">
        <v>200</v>
      </c>
      <c r="K233" s="19" t="s">
        <v>461</v>
      </c>
      <c r="L233" s="34" t="s">
        <v>1159</v>
      </c>
      <c r="M233" s="42"/>
      <c r="N233" s="42"/>
      <c r="O233" s="36"/>
      <c r="P233" s="36"/>
      <c r="Q233" s="36"/>
      <c r="R233" s="23" t="s">
        <v>1591</v>
      </c>
      <c r="S233" s="23" t="s">
        <v>1592</v>
      </c>
      <c r="T233" s="23" t="s">
        <v>1309</v>
      </c>
      <c r="U233" s="23" t="s">
        <v>1593</v>
      </c>
      <c r="V233" s="34">
        <v>44978</v>
      </c>
      <c r="W233" s="19" t="s">
        <v>108</v>
      </c>
      <c r="X233" s="19" t="s">
        <v>45</v>
      </c>
      <c r="Y233" s="23" t="s">
        <v>1594</v>
      </c>
      <c r="Z233" s="19"/>
    </row>
    <row r="234" s="3" customFormat="1" ht="84" hidden="1" customHeight="1" spans="1:26">
      <c r="A234" s="19" t="s">
        <v>713</v>
      </c>
      <c r="B234" s="19" t="s">
        <v>456</v>
      </c>
      <c r="C234" s="19" t="s">
        <v>1375</v>
      </c>
      <c r="D234" s="19">
        <v>43</v>
      </c>
      <c r="E234" s="23" t="s">
        <v>1595</v>
      </c>
      <c r="F234" s="23" t="s">
        <v>1596</v>
      </c>
      <c r="G234" s="19">
        <v>32000</v>
      </c>
      <c r="H234" s="23" t="s">
        <v>1597</v>
      </c>
      <c r="I234" s="19">
        <v>27661</v>
      </c>
      <c r="J234" s="38">
        <v>4339</v>
      </c>
      <c r="K234" s="19" t="s">
        <v>461</v>
      </c>
      <c r="L234" s="34" t="s">
        <v>1159</v>
      </c>
      <c r="M234" s="42"/>
      <c r="N234" s="42"/>
      <c r="O234" s="36"/>
      <c r="P234" s="36"/>
      <c r="Q234" s="36"/>
      <c r="R234" s="23" t="s">
        <v>1598</v>
      </c>
      <c r="S234" s="23" t="s">
        <v>1380</v>
      </c>
      <c r="T234" s="23" t="s">
        <v>1309</v>
      </c>
      <c r="U234" s="23" t="s">
        <v>1599</v>
      </c>
      <c r="V234" s="34" t="s">
        <v>1600</v>
      </c>
      <c r="W234" s="19" t="s">
        <v>108</v>
      </c>
      <c r="X234" s="19" t="s">
        <v>45</v>
      </c>
      <c r="Y234" s="23" t="s">
        <v>1311</v>
      </c>
      <c r="Z234" s="19"/>
    </row>
    <row r="235" s="3" customFormat="1" ht="84" hidden="1" customHeight="1" spans="1:26">
      <c r="A235" s="19" t="s">
        <v>713</v>
      </c>
      <c r="B235" s="19" t="s">
        <v>456</v>
      </c>
      <c r="C235" s="19" t="s">
        <v>496</v>
      </c>
      <c r="D235" s="19">
        <v>44</v>
      </c>
      <c r="E235" s="23" t="s">
        <v>1601</v>
      </c>
      <c r="F235" s="23" t="s">
        <v>1602</v>
      </c>
      <c r="G235" s="19">
        <v>8944.29</v>
      </c>
      <c r="H235" s="23" t="s">
        <v>1603</v>
      </c>
      <c r="I235" s="19">
        <v>8347</v>
      </c>
      <c r="J235" s="38">
        <v>600</v>
      </c>
      <c r="K235" s="19" t="s">
        <v>627</v>
      </c>
      <c r="L235" s="34" t="s">
        <v>1146</v>
      </c>
      <c r="M235" s="42"/>
      <c r="N235" s="42"/>
      <c r="O235" s="36"/>
      <c r="P235" s="36"/>
      <c r="Q235" s="36"/>
      <c r="R235" s="23" t="s">
        <v>1604</v>
      </c>
      <c r="S235" s="23" t="s">
        <v>1574</v>
      </c>
      <c r="T235" s="23" t="s">
        <v>1309</v>
      </c>
      <c r="U235" s="23" t="s">
        <v>1605</v>
      </c>
      <c r="V235" s="34">
        <v>44621</v>
      </c>
      <c r="W235" s="19" t="s">
        <v>44</v>
      </c>
      <c r="X235" s="19" t="s">
        <v>45</v>
      </c>
      <c r="Y235" s="23" t="s">
        <v>1606</v>
      </c>
      <c r="Z235" s="19"/>
    </row>
    <row r="236" s="3" customFormat="1" ht="84" hidden="1" customHeight="1" spans="1:26">
      <c r="A236" s="19" t="s">
        <v>713</v>
      </c>
      <c r="B236" s="19" t="s">
        <v>456</v>
      </c>
      <c r="C236" s="19" t="s">
        <v>110</v>
      </c>
      <c r="D236" s="19">
        <v>45</v>
      </c>
      <c r="E236" s="23" t="s">
        <v>1607</v>
      </c>
      <c r="F236" s="23" t="s">
        <v>1608</v>
      </c>
      <c r="G236" s="19">
        <v>6000</v>
      </c>
      <c r="H236" s="23" t="s">
        <v>1609</v>
      </c>
      <c r="I236" s="19">
        <v>6000</v>
      </c>
      <c r="J236" s="38">
        <v>150</v>
      </c>
      <c r="K236" s="19" t="s">
        <v>627</v>
      </c>
      <c r="L236" s="34" t="s">
        <v>1159</v>
      </c>
      <c r="M236" s="42"/>
      <c r="N236" s="42"/>
      <c r="O236" s="36"/>
      <c r="P236" s="36"/>
      <c r="Q236" s="36"/>
      <c r="R236" s="23" t="s">
        <v>1610</v>
      </c>
      <c r="S236" s="23" t="s">
        <v>1611</v>
      </c>
      <c r="T236" s="23" t="s">
        <v>1309</v>
      </c>
      <c r="U236" s="23" t="s">
        <v>1612</v>
      </c>
      <c r="V236" s="34">
        <v>43497</v>
      </c>
      <c r="W236" s="19" t="s">
        <v>108</v>
      </c>
      <c r="X236" s="19" t="s">
        <v>45</v>
      </c>
      <c r="Y236" s="23" t="s">
        <v>1613</v>
      </c>
      <c r="Z236" s="19"/>
    </row>
    <row r="237" s="3" customFormat="1" ht="108" hidden="1" customHeight="1" spans="1:26">
      <c r="A237" s="19" t="s">
        <v>713</v>
      </c>
      <c r="B237" s="19" t="s">
        <v>456</v>
      </c>
      <c r="C237" s="19" t="s">
        <v>199</v>
      </c>
      <c r="D237" s="19">
        <v>46</v>
      </c>
      <c r="E237" s="23" t="s">
        <v>1614</v>
      </c>
      <c r="F237" s="23" t="s">
        <v>1615</v>
      </c>
      <c r="G237" s="19">
        <v>9206</v>
      </c>
      <c r="H237" s="23" t="s">
        <v>1616</v>
      </c>
      <c r="I237" s="19">
        <v>4000</v>
      </c>
      <c r="J237" s="38">
        <v>50</v>
      </c>
      <c r="K237" s="19" t="s">
        <v>627</v>
      </c>
      <c r="L237" s="34" t="s">
        <v>1617</v>
      </c>
      <c r="M237" s="42"/>
      <c r="N237" s="42"/>
      <c r="O237" s="36"/>
      <c r="P237" s="36"/>
      <c r="Q237" s="36"/>
      <c r="R237" s="23" t="s">
        <v>1618</v>
      </c>
      <c r="S237" s="23" t="s">
        <v>1619</v>
      </c>
      <c r="T237" s="23" t="s">
        <v>1309</v>
      </c>
      <c r="U237" s="23" t="s">
        <v>1620</v>
      </c>
      <c r="V237" s="34">
        <v>44896</v>
      </c>
      <c r="W237" s="19" t="s">
        <v>44</v>
      </c>
      <c r="X237" s="19" t="s">
        <v>45</v>
      </c>
      <c r="Y237" s="23" t="s">
        <v>1621</v>
      </c>
      <c r="Z237" s="19"/>
    </row>
    <row r="238" s="3" customFormat="1" ht="84" hidden="1" customHeight="1" spans="1:26">
      <c r="A238" s="19" t="s">
        <v>713</v>
      </c>
      <c r="B238" s="19" t="s">
        <v>456</v>
      </c>
      <c r="C238" s="19" t="s">
        <v>110</v>
      </c>
      <c r="D238" s="19">
        <v>47</v>
      </c>
      <c r="E238" s="23" t="s">
        <v>1622</v>
      </c>
      <c r="F238" s="23" t="s">
        <v>1623</v>
      </c>
      <c r="G238" s="19">
        <v>6805</v>
      </c>
      <c r="H238" s="23" t="s">
        <v>1624</v>
      </c>
      <c r="I238" s="19">
        <v>3380</v>
      </c>
      <c r="J238" s="38">
        <v>3425</v>
      </c>
      <c r="K238" s="19" t="s">
        <v>1139</v>
      </c>
      <c r="L238" s="34" t="s">
        <v>628</v>
      </c>
      <c r="M238" s="42"/>
      <c r="N238" s="42"/>
      <c r="O238" s="36"/>
      <c r="P238" s="36"/>
      <c r="Q238" s="36"/>
      <c r="R238" s="23" t="s">
        <v>1625</v>
      </c>
      <c r="S238" s="23" t="s">
        <v>1626</v>
      </c>
      <c r="T238" s="23" t="s">
        <v>1309</v>
      </c>
      <c r="U238" s="23" t="s">
        <v>1627</v>
      </c>
      <c r="V238" s="34">
        <v>44098</v>
      </c>
      <c r="W238" s="19" t="s">
        <v>44</v>
      </c>
      <c r="X238" s="19" t="s">
        <v>45</v>
      </c>
      <c r="Y238" s="23" t="s">
        <v>1628</v>
      </c>
      <c r="Z238" s="19"/>
    </row>
    <row r="239" s="3" customFormat="1" ht="84" hidden="1" customHeight="1" spans="1:26">
      <c r="A239" s="19" t="s">
        <v>713</v>
      </c>
      <c r="B239" s="19" t="s">
        <v>456</v>
      </c>
      <c r="C239" s="19" t="s">
        <v>457</v>
      </c>
      <c r="D239" s="19">
        <v>48</v>
      </c>
      <c r="E239" s="23" t="s">
        <v>1629</v>
      </c>
      <c r="F239" s="23" t="s">
        <v>1630</v>
      </c>
      <c r="G239" s="19">
        <v>8230</v>
      </c>
      <c r="H239" s="23" t="s">
        <v>1631</v>
      </c>
      <c r="I239" s="19">
        <v>4800</v>
      </c>
      <c r="J239" s="38">
        <v>3430</v>
      </c>
      <c r="K239" s="19" t="s">
        <v>627</v>
      </c>
      <c r="L239" s="34" t="s">
        <v>1146</v>
      </c>
      <c r="M239" s="42"/>
      <c r="N239" s="42"/>
      <c r="O239" s="36"/>
      <c r="P239" s="36"/>
      <c r="Q239" s="36"/>
      <c r="R239" s="23" t="s">
        <v>1632</v>
      </c>
      <c r="S239" s="23" t="s">
        <v>1633</v>
      </c>
      <c r="T239" s="23" t="s">
        <v>1309</v>
      </c>
      <c r="U239" s="23" t="s">
        <v>1634</v>
      </c>
      <c r="V239" s="34">
        <v>44440</v>
      </c>
      <c r="W239" s="19" t="s">
        <v>44</v>
      </c>
      <c r="X239" s="19" t="s">
        <v>45</v>
      </c>
      <c r="Y239" s="23" t="s">
        <v>1635</v>
      </c>
      <c r="Z239" s="19"/>
    </row>
    <row r="240" s="3" customFormat="1" ht="96" hidden="1" customHeight="1" spans="1:26">
      <c r="A240" s="19" t="s">
        <v>713</v>
      </c>
      <c r="B240" s="19" t="s">
        <v>456</v>
      </c>
      <c r="C240" s="19" t="s">
        <v>496</v>
      </c>
      <c r="D240" s="19">
        <v>49</v>
      </c>
      <c r="E240" s="23" t="s">
        <v>1636</v>
      </c>
      <c r="F240" s="23" t="s">
        <v>1637</v>
      </c>
      <c r="G240" s="19">
        <v>8135</v>
      </c>
      <c r="H240" s="23" t="s">
        <v>1638</v>
      </c>
      <c r="I240" s="19">
        <v>4000</v>
      </c>
      <c r="J240" s="38">
        <v>4135</v>
      </c>
      <c r="K240" s="19" t="s">
        <v>627</v>
      </c>
      <c r="L240" s="34" t="s">
        <v>1146</v>
      </c>
      <c r="M240" s="42"/>
      <c r="N240" s="42"/>
      <c r="O240" s="36"/>
      <c r="P240" s="36"/>
      <c r="Q240" s="36"/>
      <c r="R240" s="23" t="s">
        <v>1639</v>
      </c>
      <c r="S240" s="23" t="s">
        <v>1640</v>
      </c>
      <c r="T240" s="23" t="s">
        <v>1309</v>
      </c>
      <c r="U240" s="23" t="s">
        <v>1641</v>
      </c>
      <c r="V240" s="34">
        <v>45045</v>
      </c>
      <c r="W240" s="19" t="s">
        <v>44</v>
      </c>
      <c r="X240" s="19" t="s">
        <v>147</v>
      </c>
      <c r="Y240" s="23" t="s">
        <v>1642</v>
      </c>
      <c r="Z240" s="19"/>
    </row>
    <row r="241" s="3" customFormat="1" ht="24" hidden="1" customHeight="1" spans="1:26">
      <c r="A241" s="19" t="s">
        <v>713</v>
      </c>
      <c r="B241" s="19" t="s">
        <v>456</v>
      </c>
      <c r="C241" s="59" t="s">
        <v>527</v>
      </c>
      <c r="D241" s="19">
        <v>50</v>
      </c>
      <c r="E241" s="23" t="s">
        <v>1643</v>
      </c>
      <c r="F241" s="23" t="s">
        <v>1644</v>
      </c>
      <c r="G241" s="19">
        <v>6050</v>
      </c>
      <c r="H241" s="23" t="s">
        <v>1645</v>
      </c>
      <c r="I241" s="19">
        <v>5050</v>
      </c>
      <c r="J241" s="38">
        <v>1000</v>
      </c>
      <c r="K241" s="19" t="s">
        <v>627</v>
      </c>
      <c r="L241" s="34" t="s">
        <v>1617</v>
      </c>
      <c r="M241" s="42"/>
      <c r="N241" s="42"/>
      <c r="O241" s="36"/>
      <c r="P241" s="36"/>
      <c r="Q241" s="36"/>
      <c r="R241" s="23" t="s">
        <v>1646</v>
      </c>
      <c r="S241" s="23" t="s">
        <v>1647</v>
      </c>
      <c r="T241" s="23" t="s">
        <v>1309</v>
      </c>
      <c r="U241" s="23" t="s">
        <v>1648</v>
      </c>
      <c r="V241" s="34">
        <v>44812</v>
      </c>
      <c r="W241" s="19" t="s">
        <v>108</v>
      </c>
      <c r="X241" s="19" t="s">
        <v>45</v>
      </c>
      <c r="Y241" s="23" t="s">
        <v>1340</v>
      </c>
      <c r="Z241" s="19"/>
    </row>
    <row r="242" s="3" customFormat="1" ht="72" hidden="1" customHeight="1" spans="1:26">
      <c r="A242" s="19" t="s">
        <v>713</v>
      </c>
      <c r="B242" s="19" t="s">
        <v>456</v>
      </c>
      <c r="C242" s="59" t="s">
        <v>261</v>
      </c>
      <c r="D242" s="19">
        <v>51</v>
      </c>
      <c r="E242" s="23" t="s">
        <v>1649</v>
      </c>
      <c r="F242" s="23" t="s">
        <v>1650</v>
      </c>
      <c r="G242" s="19">
        <v>11920</v>
      </c>
      <c r="H242" s="23" t="s">
        <v>1651</v>
      </c>
      <c r="I242" s="19">
        <v>3920</v>
      </c>
      <c r="J242" s="38">
        <v>8000</v>
      </c>
      <c r="K242" s="19" t="s">
        <v>461</v>
      </c>
      <c r="L242" s="34" t="s">
        <v>628</v>
      </c>
      <c r="M242" s="42"/>
      <c r="N242" s="42"/>
      <c r="O242" s="36"/>
      <c r="P242" s="36"/>
      <c r="Q242" s="36"/>
      <c r="R242" s="23" t="s">
        <v>1566</v>
      </c>
      <c r="S242" s="23" t="s">
        <v>1652</v>
      </c>
      <c r="T242" s="23" t="s">
        <v>1309</v>
      </c>
      <c r="U242" s="23" t="s">
        <v>1653</v>
      </c>
      <c r="V242" s="34" t="s">
        <v>1654</v>
      </c>
      <c r="W242" s="19" t="s">
        <v>108</v>
      </c>
      <c r="X242" s="19" t="s">
        <v>147</v>
      </c>
      <c r="Y242" s="23" t="s">
        <v>1655</v>
      </c>
      <c r="Z242" s="19"/>
    </row>
    <row r="243" s="3" customFormat="1" ht="99" hidden="1" customHeight="1" spans="1:26">
      <c r="A243" s="19" t="s">
        <v>713</v>
      </c>
      <c r="B243" s="19" t="s">
        <v>456</v>
      </c>
      <c r="C243" s="19" t="s">
        <v>496</v>
      </c>
      <c r="D243" s="19">
        <v>52</v>
      </c>
      <c r="E243" s="23" t="s">
        <v>1656</v>
      </c>
      <c r="F243" s="23" t="s">
        <v>1657</v>
      </c>
      <c r="G243" s="19">
        <v>8042</v>
      </c>
      <c r="H243" s="23" t="s">
        <v>1658</v>
      </c>
      <c r="I243" s="19">
        <v>7855</v>
      </c>
      <c r="J243" s="38">
        <v>187</v>
      </c>
      <c r="K243" s="19" t="s">
        <v>627</v>
      </c>
      <c r="L243" s="34" t="s">
        <v>1166</v>
      </c>
      <c r="M243" s="42"/>
      <c r="N243" s="42"/>
      <c r="O243" s="36"/>
      <c r="P243" s="36"/>
      <c r="Q243" s="36"/>
      <c r="R243" s="23" t="s">
        <v>1659</v>
      </c>
      <c r="S243" s="23" t="s">
        <v>1402</v>
      </c>
      <c r="T243" s="23" t="s">
        <v>1309</v>
      </c>
      <c r="U243" s="23" t="s">
        <v>1660</v>
      </c>
      <c r="V243" s="34">
        <v>44805</v>
      </c>
      <c r="W243" s="19" t="s">
        <v>44</v>
      </c>
      <c r="X243" s="19" t="s">
        <v>45</v>
      </c>
      <c r="Y243" s="23" t="s">
        <v>1661</v>
      </c>
      <c r="Z243" s="19"/>
    </row>
    <row r="244" s="3" customFormat="1" ht="48" hidden="1" customHeight="1" spans="1:26">
      <c r="A244" s="19" t="s">
        <v>713</v>
      </c>
      <c r="B244" s="19" t="s">
        <v>456</v>
      </c>
      <c r="C244" s="19" t="s">
        <v>527</v>
      </c>
      <c r="D244" s="19">
        <v>53</v>
      </c>
      <c r="E244" s="23" t="s">
        <v>1662</v>
      </c>
      <c r="F244" s="23" t="s">
        <v>1663</v>
      </c>
      <c r="G244" s="19">
        <v>5000</v>
      </c>
      <c r="H244" s="23" t="s">
        <v>1664</v>
      </c>
      <c r="I244" s="19">
        <v>2000</v>
      </c>
      <c r="J244" s="38">
        <v>3000</v>
      </c>
      <c r="K244" s="19" t="s">
        <v>461</v>
      </c>
      <c r="L244" s="34" t="s">
        <v>1146</v>
      </c>
      <c r="M244" s="42"/>
      <c r="N244" s="42"/>
      <c r="O244" s="36"/>
      <c r="P244" s="36"/>
      <c r="Q244" s="36"/>
      <c r="R244" s="23" t="s">
        <v>1665</v>
      </c>
      <c r="S244" s="23" t="s">
        <v>1666</v>
      </c>
      <c r="T244" s="23" t="s">
        <v>1309</v>
      </c>
      <c r="U244" s="23" t="s">
        <v>1667</v>
      </c>
      <c r="V244" s="34">
        <v>44609</v>
      </c>
      <c r="W244" s="19" t="s">
        <v>108</v>
      </c>
      <c r="X244" s="19" t="s">
        <v>45</v>
      </c>
      <c r="Y244" s="23" t="s">
        <v>1668</v>
      </c>
      <c r="Z244" s="19"/>
    </row>
    <row r="245" s="3" customFormat="1" ht="409.5" hidden="1" customHeight="1" spans="1:26">
      <c r="A245" s="19" t="s">
        <v>713</v>
      </c>
      <c r="B245" s="19" t="s">
        <v>456</v>
      </c>
      <c r="C245" s="19" t="s">
        <v>496</v>
      </c>
      <c r="D245" s="19">
        <v>54</v>
      </c>
      <c r="E245" s="23" t="s">
        <v>1669</v>
      </c>
      <c r="F245" s="23" t="s">
        <v>1670</v>
      </c>
      <c r="G245" s="19">
        <v>67022</v>
      </c>
      <c r="H245" s="23" t="s">
        <v>1671</v>
      </c>
      <c r="I245" s="19">
        <v>39800</v>
      </c>
      <c r="J245" s="38">
        <v>27222</v>
      </c>
      <c r="K245" s="19" t="s">
        <v>627</v>
      </c>
      <c r="L245" s="34" t="s">
        <v>462</v>
      </c>
      <c r="M245" s="42"/>
      <c r="N245" s="42"/>
      <c r="O245" s="36"/>
      <c r="P245" s="36"/>
      <c r="Q245" s="36"/>
      <c r="R245" s="23" t="s">
        <v>1672</v>
      </c>
      <c r="S245" s="23" t="s">
        <v>1673</v>
      </c>
      <c r="T245" s="23" t="s">
        <v>1309</v>
      </c>
      <c r="U245" s="23" t="s">
        <v>1674</v>
      </c>
      <c r="V245" s="34" t="s">
        <v>1675</v>
      </c>
      <c r="W245" s="19" t="s">
        <v>44</v>
      </c>
      <c r="X245" s="19" t="s">
        <v>45</v>
      </c>
      <c r="Y245" s="23" t="s">
        <v>1676</v>
      </c>
      <c r="Z245" s="19"/>
    </row>
    <row r="246" s="3" customFormat="1" ht="36" hidden="1" customHeight="1" spans="1:26">
      <c r="A246" s="19" t="s">
        <v>694</v>
      </c>
      <c r="B246" s="19" t="s">
        <v>456</v>
      </c>
      <c r="C246" s="19" t="s">
        <v>1303</v>
      </c>
      <c r="D246" s="19">
        <v>55</v>
      </c>
      <c r="E246" s="23" t="s">
        <v>1677</v>
      </c>
      <c r="F246" s="23" t="s">
        <v>1678</v>
      </c>
      <c r="G246" s="19">
        <v>119403.46</v>
      </c>
      <c r="H246" s="23" t="s">
        <v>1679</v>
      </c>
      <c r="I246" s="19">
        <v>72700</v>
      </c>
      <c r="J246" s="38">
        <v>46703.46</v>
      </c>
      <c r="K246" s="19" t="s">
        <v>627</v>
      </c>
      <c r="L246" s="34" t="s">
        <v>628</v>
      </c>
      <c r="M246" s="42"/>
      <c r="N246" s="42"/>
      <c r="O246" s="36"/>
      <c r="P246" s="36"/>
      <c r="Q246" s="36"/>
      <c r="R246" s="23" t="s">
        <v>1680</v>
      </c>
      <c r="S246" s="23" t="s">
        <v>1681</v>
      </c>
      <c r="T246" s="23" t="s">
        <v>1309</v>
      </c>
      <c r="U246" s="23" t="s">
        <v>1682</v>
      </c>
      <c r="V246" s="34">
        <v>44579</v>
      </c>
      <c r="W246" s="19" t="s">
        <v>248</v>
      </c>
      <c r="X246" s="19" t="s">
        <v>45</v>
      </c>
      <c r="Y246" s="23" t="s">
        <v>1683</v>
      </c>
      <c r="Z246" s="19"/>
    </row>
    <row r="247" s="3" customFormat="1" ht="120" hidden="1" customHeight="1" spans="1:26">
      <c r="A247" s="19" t="s">
        <v>694</v>
      </c>
      <c r="B247" s="19" t="s">
        <v>456</v>
      </c>
      <c r="C247" s="19" t="s">
        <v>1303</v>
      </c>
      <c r="D247" s="19">
        <v>56</v>
      </c>
      <c r="E247" s="23" t="s">
        <v>1684</v>
      </c>
      <c r="F247" s="23" t="s">
        <v>1685</v>
      </c>
      <c r="G247" s="19">
        <v>44796</v>
      </c>
      <c r="H247" s="23" t="s">
        <v>1686</v>
      </c>
      <c r="I247" s="19">
        <v>39796</v>
      </c>
      <c r="J247" s="38">
        <v>5000</v>
      </c>
      <c r="K247" s="19" t="s">
        <v>627</v>
      </c>
      <c r="L247" s="34" t="s">
        <v>628</v>
      </c>
      <c r="M247" s="42"/>
      <c r="N247" s="42"/>
      <c r="O247" s="36"/>
      <c r="P247" s="36"/>
      <c r="Q247" s="36"/>
      <c r="R247" s="23" t="s">
        <v>1687</v>
      </c>
      <c r="S247" s="23" t="s">
        <v>1688</v>
      </c>
      <c r="T247" s="23" t="s">
        <v>1309</v>
      </c>
      <c r="U247" s="23" t="s">
        <v>1689</v>
      </c>
      <c r="V247" s="34">
        <v>44675</v>
      </c>
      <c r="W247" s="19" t="s">
        <v>108</v>
      </c>
      <c r="X247" s="19" t="s">
        <v>45</v>
      </c>
      <c r="Y247" s="23" t="s">
        <v>1690</v>
      </c>
      <c r="Z247" s="19"/>
    </row>
    <row r="248" s="3" customFormat="1" ht="48" hidden="1" customHeight="1" spans="1:26">
      <c r="A248" s="19" t="s">
        <v>694</v>
      </c>
      <c r="B248" s="19" t="s">
        <v>456</v>
      </c>
      <c r="C248" s="19" t="s">
        <v>1303</v>
      </c>
      <c r="D248" s="19">
        <v>57</v>
      </c>
      <c r="E248" s="23" t="s">
        <v>1691</v>
      </c>
      <c r="F248" s="23" t="s">
        <v>1692</v>
      </c>
      <c r="G248" s="19">
        <v>85532</v>
      </c>
      <c r="H248" s="23" t="s">
        <v>1693</v>
      </c>
      <c r="I248" s="19">
        <v>40000</v>
      </c>
      <c r="J248" s="38">
        <v>20000</v>
      </c>
      <c r="K248" s="19" t="s">
        <v>154</v>
      </c>
      <c r="L248" s="34" t="s">
        <v>725</v>
      </c>
      <c r="M248" s="42"/>
      <c r="N248" s="42"/>
      <c r="O248" s="36"/>
      <c r="P248" s="36"/>
      <c r="Q248" s="36"/>
      <c r="R248" s="23" t="s">
        <v>1694</v>
      </c>
      <c r="S248" s="23" t="s">
        <v>1681</v>
      </c>
      <c r="T248" s="23" t="s">
        <v>1309</v>
      </c>
      <c r="U248" s="23" t="s">
        <v>1695</v>
      </c>
      <c r="V248" s="34">
        <v>45292</v>
      </c>
      <c r="W248" s="19" t="s">
        <v>248</v>
      </c>
      <c r="X248" s="19" t="s">
        <v>45</v>
      </c>
      <c r="Y248" s="23" t="s">
        <v>1696</v>
      </c>
      <c r="Z248" s="19"/>
    </row>
    <row r="249" s="3" customFormat="1" ht="36" hidden="1" customHeight="1" spans="1:26">
      <c r="A249" s="19" t="s">
        <v>713</v>
      </c>
      <c r="B249" s="19" t="s">
        <v>456</v>
      </c>
      <c r="C249" s="19" t="s">
        <v>527</v>
      </c>
      <c r="D249" s="19">
        <v>58</v>
      </c>
      <c r="E249" s="23" t="s">
        <v>1697</v>
      </c>
      <c r="F249" s="23" t="s">
        <v>1698</v>
      </c>
      <c r="G249" s="19">
        <v>5000</v>
      </c>
      <c r="H249" s="23" t="s">
        <v>1699</v>
      </c>
      <c r="I249" s="19">
        <v>3350</v>
      </c>
      <c r="J249" s="38">
        <v>1650</v>
      </c>
      <c r="K249" s="19" t="s">
        <v>627</v>
      </c>
      <c r="L249" s="34" t="s">
        <v>1700</v>
      </c>
      <c r="M249" s="42"/>
      <c r="N249" s="42"/>
      <c r="O249" s="36"/>
      <c r="P249" s="36"/>
      <c r="Q249" s="36"/>
      <c r="R249" s="23" t="s">
        <v>1701</v>
      </c>
      <c r="S249" s="23" t="s">
        <v>1702</v>
      </c>
      <c r="T249" s="23" t="s">
        <v>1309</v>
      </c>
      <c r="U249" s="23" t="s">
        <v>1703</v>
      </c>
      <c r="V249" s="34">
        <v>44859</v>
      </c>
      <c r="W249" s="19" t="s">
        <v>108</v>
      </c>
      <c r="X249" s="19" t="s">
        <v>45</v>
      </c>
      <c r="Y249" s="23" t="s">
        <v>1340</v>
      </c>
      <c r="Z249" s="19"/>
    </row>
    <row r="250" s="3" customFormat="1" ht="36" hidden="1" customHeight="1" spans="1:26">
      <c r="A250" s="19" t="s">
        <v>713</v>
      </c>
      <c r="B250" s="19" t="s">
        <v>456</v>
      </c>
      <c r="C250" s="19" t="s">
        <v>388</v>
      </c>
      <c r="D250" s="19">
        <v>59</v>
      </c>
      <c r="E250" s="23" t="s">
        <v>1704</v>
      </c>
      <c r="F250" s="23" t="s">
        <v>1705</v>
      </c>
      <c r="G250" s="19">
        <v>12820</v>
      </c>
      <c r="H250" s="23" t="s">
        <v>1706</v>
      </c>
      <c r="I250" s="19">
        <v>7800</v>
      </c>
      <c r="J250" s="38">
        <v>5020</v>
      </c>
      <c r="K250" s="19" t="s">
        <v>880</v>
      </c>
      <c r="L250" s="34" t="s">
        <v>628</v>
      </c>
      <c r="M250" s="42"/>
      <c r="N250" s="42"/>
      <c r="O250" s="36"/>
      <c r="P250" s="36"/>
      <c r="Q250" s="36"/>
      <c r="R250" s="23" t="s">
        <v>1707</v>
      </c>
      <c r="S250" s="23" t="s">
        <v>1708</v>
      </c>
      <c r="T250" s="23" t="s">
        <v>1309</v>
      </c>
      <c r="U250" s="23" t="s">
        <v>1709</v>
      </c>
      <c r="V250" s="34">
        <v>45106</v>
      </c>
      <c r="W250" s="19" t="s">
        <v>44</v>
      </c>
      <c r="X250" s="19" t="s">
        <v>45</v>
      </c>
      <c r="Y250" s="23" t="s">
        <v>1485</v>
      </c>
      <c r="Z250" s="19"/>
    </row>
    <row r="251" s="3" customFormat="1" ht="12" hidden="1" customHeight="1" spans="1:26">
      <c r="A251" s="19"/>
      <c r="B251" s="19"/>
      <c r="C251" s="19"/>
      <c r="D251" s="19"/>
      <c r="E251" s="84">
        <f>COUNTA(D252:D303)</f>
        <v>52</v>
      </c>
      <c r="F251" s="23"/>
      <c r="G251" s="24">
        <f>SUM(G252:G303)</f>
        <v>2351936.27</v>
      </c>
      <c r="H251" s="25"/>
      <c r="I251" s="28"/>
      <c r="J251" s="24">
        <f>SUM(J252:J303)</f>
        <v>316527</v>
      </c>
      <c r="K251" s="19"/>
      <c r="L251" s="34"/>
      <c r="M251" s="35">
        <f>SUM(M252:M303)</f>
        <v>0</v>
      </c>
      <c r="N251" s="31"/>
      <c r="O251" s="36"/>
      <c r="P251" s="37"/>
      <c r="Q251" s="37"/>
      <c r="R251" s="23"/>
      <c r="S251" s="23"/>
      <c r="T251" s="23"/>
      <c r="U251" s="23"/>
      <c r="V251" s="34"/>
      <c r="W251" s="19"/>
      <c r="X251" s="19"/>
      <c r="Y251" s="23"/>
      <c r="Z251" s="19"/>
    </row>
    <row r="252" s="3" customFormat="1" ht="84" hidden="1" customHeight="1" spans="1:26">
      <c r="A252" s="19"/>
      <c r="B252" s="19" t="s">
        <v>29</v>
      </c>
      <c r="C252" s="19" t="s">
        <v>1303</v>
      </c>
      <c r="D252" s="19">
        <v>1</v>
      </c>
      <c r="E252" s="23" t="s">
        <v>1710</v>
      </c>
      <c r="F252" s="23" t="s">
        <v>1711</v>
      </c>
      <c r="G252" s="19">
        <v>65000</v>
      </c>
      <c r="H252" s="23" t="s">
        <v>1712</v>
      </c>
      <c r="I252" s="19"/>
      <c r="J252" s="38"/>
      <c r="K252" s="19" t="s">
        <v>60</v>
      </c>
      <c r="L252" s="34"/>
      <c r="M252" s="42"/>
      <c r="N252" s="42"/>
      <c r="O252" s="36"/>
      <c r="P252" s="36"/>
      <c r="Q252" s="36"/>
      <c r="R252" s="23" t="s">
        <v>1713</v>
      </c>
      <c r="S252" s="23" t="s">
        <v>1714</v>
      </c>
      <c r="T252" s="23" t="s">
        <v>1715</v>
      </c>
      <c r="U252" s="23" t="s">
        <v>1716</v>
      </c>
      <c r="V252" s="34" t="s">
        <v>1717</v>
      </c>
      <c r="W252" s="19" t="s">
        <v>108</v>
      </c>
      <c r="X252" s="19" t="s">
        <v>45</v>
      </c>
      <c r="Y252" s="23" t="s">
        <v>1718</v>
      </c>
      <c r="Z252" s="19"/>
    </row>
    <row r="253" s="3" customFormat="1" ht="84" hidden="1" customHeight="1" spans="1:26">
      <c r="A253" s="19"/>
      <c r="B253" s="19" t="s">
        <v>29</v>
      </c>
      <c r="C253" s="19" t="s">
        <v>1303</v>
      </c>
      <c r="D253" s="19">
        <v>2</v>
      </c>
      <c r="E253" s="23" t="s">
        <v>1719</v>
      </c>
      <c r="F253" s="23" t="s">
        <v>1720</v>
      </c>
      <c r="G253" s="19">
        <v>100000</v>
      </c>
      <c r="H253" s="23" t="s">
        <v>1721</v>
      </c>
      <c r="I253" s="19"/>
      <c r="J253" s="38"/>
      <c r="K253" s="19" t="s">
        <v>60</v>
      </c>
      <c r="L253" s="34"/>
      <c r="M253" s="42"/>
      <c r="N253" s="42"/>
      <c r="O253" s="36"/>
      <c r="P253" s="36"/>
      <c r="Q253" s="36"/>
      <c r="R253" s="23" t="s">
        <v>1713</v>
      </c>
      <c r="S253" s="23" t="s">
        <v>1714</v>
      </c>
      <c r="T253" s="23" t="s">
        <v>1715</v>
      </c>
      <c r="U253" s="23" t="s">
        <v>1722</v>
      </c>
      <c r="V253" s="34" t="s">
        <v>1717</v>
      </c>
      <c r="W253" s="19" t="s">
        <v>108</v>
      </c>
      <c r="X253" s="19" t="s">
        <v>45</v>
      </c>
      <c r="Y253" s="23" t="s">
        <v>1723</v>
      </c>
      <c r="Z253" s="19"/>
    </row>
    <row r="254" s="3" customFormat="1" ht="60" hidden="1" customHeight="1" spans="1:26">
      <c r="A254" s="19"/>
      <c r="B254" s="19" t="s">
        <v>29</v>
      </c>
      <c r="C254" s="19" t="s">
        <v>503</v>
      </c>
      <c r="D254" s="19">
        <v>3</v>
      </c>
      <c r="E254" s="23" t="s">
        <v>1724</v>
      </c>
      <c r="F254" s="23" t="s">
        <v>1725</v>
      </c>
      <c r="G254" s="19">
        <v>80000</v>
      </c>
      <c r="H254" s="23" t="s">
        <v>1726</v>
      </c>
      <c r="I254" s="19"/>
      <c r="J254" s="38"/>
      <c r="K254" s="19" t="s">
        <v>34</v>
      </c>
      <c r="L254" s="34"/>
      <c r="M254" s="42"/>
      <c r="N254" s="42"/>
      <c r="O254" s="36"/>
      <c r="P254" s="36"/>
      <c r="Q254" s="36"/>
      <c r="R254" s="23" t="s">
        <v>1727</v>
      </c>
      <c r="S254" s="23" t="s">
        <v>1728</v>
      </c>
      <c r="T254" s="23" t="s">
        <v>1715</v>
      </c>
      <c r="U254" s="23" t="s">
        <v>1729</v>
      </c>
      <c r="V254" s="34" t="s">
        <v>1729</v>
      </c>
      <c r="W254" s="19" t="s">
        <v>108</v>
      </c>
      <c r="X254" s="19" t="s">
        <v>45</v>
      </c>
      <c r="Y254" s="23" t="s">
        <v>1730</v>
      </c>
      <c r="Z254" s="19"/>
    </row>
    <row r="255" s="3" customFormat="1" ht="24" hidden="1" customHeight="1" spans="1:26">
      <c r="A255" s="19"/>
      <c r="B255" s="19" t="s">
        <v>29</v>
      </c>
      <c r="C255" s="19" t="s">
        <v>110</v>
      </c>
      <c r="D255" s="19">
        <v>4</v>
      </c>
      <c r="E255" s="23" t="s">
        <v>1731</v>
      </c>
      <c r="F255" s="23" t="s">
        <v>1732</v>
      </c>
      <c r="G255" s="19">
        <v>10000</v>
      </c>
      <c r="H255" s="23" t="s">
        <v>1733</v>
      </c>
      <c r="I255" s="19"/>
      <c r="J255" s="38"/>
      <c r="K255" s="19" t="s">
        <v>60</v>
      </c>
      <c r="L255" s="34"/>
      <c r="M255" s="42"/>
      <c r="N255" s="42"/>
      <c r="O255" s="36"/>
      <c r="P255" s="36"/>
      <c r="Q255" s="36"/>
      <c r="R255" s="23" t="s">
        <v>1734</v>
      </c>
      <c r="S255" s="23" t="s">
        <v>1735</v>
      </c>
      <c r="T255" s="23" t="s">
        <v>1715</v>
      </c>
      <c r="U255" s="23" t="s">
        <v>1729</v>
      </c>
      <c r="V255" s="34" t="s">
        <v>1729</v>
      </c>
      <c r="W255" s="19" t="s">
        <v>44</v>
      </c>
      <c r="X255" s="19" t="s">
        <v>45</v>
      </c>
      <c r="Y255" s="23" t="s">
        <v>1736</v>
      </c>
      <c r="Z255" s="19"/>
    </row>
    <row r="256" s="3" customFormat="1" ht="36" hidden="1" customHeight="1" spans="1:26">
      <c r="A256" s="19"/>
      <c r="B256" s="19" t="s">
        <v>29</v>
      </c>
      <c r="C256" s="19" t="s">
        <v>30</v>
      </c>
      <c r="D256" s="19">
        <v>5</v>
      </c>
      <c r="E256" s="23" t="s">
        <v>1737</v>
      </c>
      <c r="F256" s="23" t="s">
        <v>1738</v>
      </c>
      <c r="G256" s="19">
        <v>10000</v>
      </c>
      <c r="H256" s="23" t="s">
        <v>1739</v>
      </c>
      <c r="I256" s="19"/>
      <c r="J256" s="38"/>
      <c r="K256" s="19" t="s">
        <v>60</v>
      </c>
      <c r="L256" s="34"/>
      <c r="M256" s="42"/>
      <c r="N256" s="42"/>
      <c r="O256" s="36"/>
      <c r="P256" s="36"/>
      <c r="Q256" s="36"/>
      <c r="R256" s="23" t="s">
        <v>1740</v>
      </c>
      <c r="S256" s="23" t="s">
        <v>1741</v>
      </c>
      <c r="T256" s="23" t="s">
        <v>1715</v>
      </c>
      <c r="U256" s="23" t="s">
        <v>1729</v>
      </c>
      <c r="V256" s="34" t="s">
        <v>1729</v>
      </c>
      <c r="W256" s="19" t="s">
        <v>108</v>
      </c>
      <c r="X256" s="19" t="s">
        <v>45</v>
      </c>
      <c r="Y256" s="23" t="s">
        <v>1742</v>
      </c>
      <c r="Z256" s="19"/>
    </row>
    <row r="257" s="3" customFormat="1" ht="24" hidden="1" customHeight="1" spans="1:26">
      <c r="A257" s="19"/>
      <c r="B257" s="19" t="s">
        <v>29</v>
      </c>
      <c r="C257" s="19" t="s">
        <v>188</v>
      </c>
      <c r="D257" s="19">
        <v>6</v>
      </c>
      <c r="E257" s="23" t="s">
        <v>1743</v>
      </c>
      <c r="F257" s="23" t="s">
        <v>1744</v>
      </c>
      <c r="G257" s="19">
        <v>30000</v>
      </c>
      <c r="H257" s="23" t="s">
        <v>1745</v>
      </c>
      <c r="I257" s="19"/>
      <c r="J257" s="38"/>
      <c r="K257" s="19" t="s">
        <v>60</v>
      </c>
      <c r="L257" s="34"/>
      <c r="M257" s="42"/>
      <c r="N257" s="42"/>
      <c r="O257" s="36"/>
      <c r="P257" s="36"/>
      <c r="Q257" s="36"/>
      <c r="R257" s="23" t="s">
        <v>1746</v>
      </c>
      <c r="S257" s="23" t="s">
        <v>1747</v>
      </c>
      <c r="T257" s="23" t="s">
        <v>1715</v>
      </c>
      <c r="U257" s="23" t="s">
        <v>1748</v>
      </c>
      <c r="V257" s="34" t="s">
        <v>1749</v>
      </c>
      <c r="W257" s="19" t="s">
        <v>108</v>
      </c>
      <c r="X257" s="19" t="s">
        <v>45</v>
      </c>
      <c r="Y257" s="23" t="s">
        <v>1750</v>
      </c>
      <c r="Z257" s="19"/>
    </row>
    <row r="258" s="3" customFormat="1" ht="24" hidden="1" customHeight="1" spans="1:26">
      <c r="A258" s="19"/>
      <c r="B258" s="19" t="s">
        <v>29</v>
      </c>
      <c r="C258" s="19" t="s">
        <v>296</v>
      </c>
      <c r="D258" s="19">
        <v>7</v>
      </c>
      <c r="E258" s="23" t="s">
        <v>1751</v>
      </c>
      <c r="F258" s="23" t="s">
        <v>1752</v>
      </c>
      <c r="G258" s="19">
        <v>6550</v>
      </c>
      <c r="H258" s="23" t="s">
        <v>1753</v>
      </c>
      <c r="I258" s="19"/>
      <c r="J258" s="38"/>
      <c r="K258" s="19" t="s">
        <v>60</v>
      </c>
      <c r="L258" s="34"/>
      <c r="M258" s="42"/>
      <c r="N258" s="42"/>
      <c r="O258" s="36"/>
      <c r="P258" s="36"/>
      <c r="Q258" s="36"/>
      <c r="R258" s="23" t="s">
        <v>1754</v>
      </c>
      <c r="S258" s="23" t="s">
        <v>1755</v>
      </c>
      <c r="T258" s="23" t="s">
        <v>1715</v>
      </c>
      <c r="U258" s="23" t="s">
        <v>1756</v>
      </c>
      <c r="V258" s="34" t="s">
        <v>1757</v>
      </c>
      <c r="W258" s="19" t="s">
        <v>44</v>
      </c>
      <c r="X258" s="19" t="s">
        <v>45</v>
      </c>
      <c r="Y258" s="23" t="s">
        <v>1736</v>
      </c>
      <c r="Z258" s="19"/>
    </row>
    <row r="259" s="3" customFormat="1" ht="36" hidden="1" customHeight="1" spans="1:26">
      <c r="A259" s="19"/>
      <c r="B259" s="19" t="s">
        <v>29</v>
      </c>
      <c r="C259" s="19" t="s">
        <v>388</v>
      </c>
      <c r="D259" s="19">
        <v>8</v>
      </c>
      <c r="E259" s="23" t="s">
        <v>1758</v>
      </c>
      <c r="F259" s="23" t="s">
        <v>1759</v>
      </c>
      <c r="G259" s="19">
        <v>79809</v>
      </c>
      <c r="H259" s="23" t="s">
        <v>1760</v>
      </c>
      <c r="I259" s="19"/>
      <c r="J259" s="38"/>
      <c r="K259" s="19" t="s">
        <v>34</v>
      </c>
      <c r="L259" s="34"/>
      <c r="M259" s="42"/>
      <c r="N259" s="42"/>
      <c r="O259" s="36"/>
      <c r="P259" s="36"/>
      <c r="Q259" s="36"/>
      <c r="R259" s="23" t="s">
        <v>1761</v>
      </c>
      <c r="S259" s="23" t="s">
        <v>1762</v>
      </c>
      <c r="T259" s="23" t="s">
        <v>1715</v>
      </c>
      <c r="U259" s="23" t="s">
        <v>1763</v>
      </c>
      <c r="V259" s="87" t="s">
        <v>1764</v>
      </c>
      <c r="W259" s="19" t="s">
        <v>44</v>
      </c>
      <c r="X259" s="19" t="s">
        <v>45</v>
      </c>
      <c r="Y259" s="23" t="s">
        <v>1765</v>
      </c>
      <c r="Z259" s="19"/>
    </row>
    <row r="260" s="3" customFormat="1" ht="72" hidden="1" customHeight="1" spans="1:26">
      <c r="A260" s="19"/>
      <c r="B260" s="19" t="s">
        <v>29</v>
      </c>
      <c r="C260" s="19" t="s">
        <v>1303</v>
      </c>
      <c r="D260" s="19">
        <v>9</v>
      </c>
      <c r="E260" s="23" t="s">
        <v>1766</v>
      </c>
      <c r="F260" s="23" t="s">
        <v>1767</v>
      </c>
      <c r="G260" s="19">
        <v>100000</v>
      </c>
      <c r="H260" s="23" t="s">
        <v>1768</v>
      </c>
      <c r="I260" s="19"/>
      <c r="J260" s="38"/>
      <c r="K260" s="19" t="s">
        <v>34</v>
      </c>
      <c r="L260" s="34"/>
      <c r="M260" s="42"/>
      <c r="N260" s="42"/>
      <c r="O260" s="36"/>
      <c r="P260" s="36"/>
      <c r="Q260" s="36"/>
      <c r="R260" s="23" t="s">
        <v>1769</v>
      </c>
      <c r="S260" s="23" t="s">
        <v>1770</v>
      </c>
      <c r="T260" s="23" t="s">
        <v>1715</v>
      </c>
      <c r="U260" s="23" t="s">
        <v>1771</v>
      </c>
      <c r="V260" s="34" t="s">
        <v>1772</v>
      </c>
      <c r="W260" s="19" t="s">
        <v>248</v>
      </c>
      <c r="X260" s="19" t="s">
        <v>45</v>
      </c>
      <c r="Y260" s="23" t="s">
        <v>1773</v>
      </c>
      <c r="Z260" s="19"/>
    </row>
    <row r="261" s="3" customFormat="1" ht="72" hidden="1" customHeight="1" spans="1:26">
      <c r="A261" s="19"/>
      <c r="B261" s="19" t="s">
        <v>29</v>
      </c>
      <c r="C261" s="19" t="s">
        <v>1303</v>
      </c>
      <c r="D261" s="19">
        <v>10</v>
      </c>
      <c r="E261" s="23" t="s">
        <v>1774</v>
      </c>
      <c r="F261" s="23" t="s">
        <v>1775</v>
      </c>
      <c r="G261" s="19">
        <v>100000</v>
      </c>
      <c r="H261" s="23" t="s">
        <v>1768</v>
      </c>
      <c r="I261" s="19"/>
      <c r="J261" s="38"/>
      <c r="K261" s="19" t="s">
        <v>34</v>
      </c>
      <c r="L261" s="34"/>
      <c r="M261" s="42"/>
      <c r="N261" s="42"/>
      <c r="O261" s="36"/>
      <c r="P261" s="36"/>
      <c r="Q261" s="36"/>
      <c r="R261" s="23" t="s">
        <v>1769</v>
      </c>
      <c r="S261" s="23" t="s">
        <v>1770</v>
      </c>
      <c r="T261" s="23" t="s">
        <v>1715</v>
      </c>
      <c r="U261" s="23" t="s">
        <v>1776</v>
      </c>
      <c r="V261" s="34" t="s">
        <v>1777</v>
      </c>
      <c r="W261" s="19" t="s">
        <v>248</v>
      </c>
      <c r="X261" s="19" t="s">
        <v>45</v>
      </c>
      <c r="Y261" s="23" t="s">
        <v>1778</v>
      </c>
      <c r="Z261" s="19"/>
    </row>
    <row r="262" s="3" customFormat="1" ht="180" hidden="1" customHeight="1" spans="1:26">
      <c r="A262" s="19"/>
      <c r="B262" s="19" t="s">
        <v>29</v>
      </c>
      <c r="C262" s="19" t="s">
        <v>199</v>
      </c>
      <c r="D262" s="19">
        <v>11</v>
      </c>
      <c r="E262" s="23" t="s">
        <v>1779</v>
      </c>
      <c r="F262" s="23" t="s">
        <v>1780</v>
      </c>
      <c r="G262" s="19">
        <v>17000</v>
      </c>
      <c r="H262" s="23" t="s">
        <v>1781</v>
      </c>
      <c r="I262" s="19"/>
      <c r="J262" s="38"/>
      <c r="K262" s="19" t="s">
        <v>34</v>
      </c>
      <c r="L262" s="34"/>
      <c r="M262" s="42"/>
      <c r="N262" s="42"/>
      <c r="O262" s="36"/>
      <c r="P262" s="36"/>
      <c r="Q262" s="36"/>
      <c r="R262" s="23" t="s">
        <v>1782</v>
      </c>
      <c r="S262" s="23" t="s">
        <v>1783</v>
      </c>
      <c r="T262" s="23" t="s">
        <v>1715</v>
      </c>
      <c r="U262" s="23" t="s">
        <v>1784</v>
      </c>
      <c r="V262" s="34" t="s">
        <v>1785</v>
      </c>
      <c r="W262" s="19" t="s">
        <v>44</v>
      </c>
      <c r="X262" s="19" t="s">
        <v>147</v>
      </c>
      <c r="Y262" s="23" t="s">
        <v>1786</v>
      </c>
      <c r="Z262" s="19"/>
    </row>
    <row r="263" s="3" customFormat="1" ht="36" hidden="1" customHeight="1" spans="1:26">
      <c r="A263" s="19"/>
      <c r="B263" s="19" t="s">
        <v>29</v>
      </c>
      <c r="C263" s="19" t="s">
        <v>47</v>
      </c>
      <c r="D263" s="19">
        <v>12</v>
      </c>
      <c r="E263" s="23" t="s">
        <v>1787</v>
      </c>
      <c r="F263" s="23" t="s">
        <v>1788</v>
      </c>
      <c r="G263" s="19">
        <v>8000</v>
      </c>
      <c r="H263" s="23" t="s">
        <v>1789</v>
      </c>
      <c r="I263" s="19"/>
      <c r="J263" s="38"/>
      <c r="K263" s="19" t="s">
        <v>60</v>
      </c>
      <c r="L263" s="34"/>
      <c r="M263" s="42"/>
      <c r="N263" s="42"/>
      <c r="O263" s="36"/>
      <c r="P263" s="36"/>
      <c r="Q263" s="36"/>
      <c r="R263" s="23" t="s">
        <v>1790</v>
      </c>
      <c r="S263" s="23" t="s">
        <v>1791</v>
      </c>
      <c r="T263" s="23" t="s">
        <v>1715</v>
      </c>
      <c r="U263" s="23" t="s">
        <v>1792</v>
      </c>
      <c r="V263" s="34" t="s">
        <v>1793</v>
      </c>
      <c r="W263" s="19" t="s">
        <v>108</v>
      </c>
      <c r="X263" s="19" t="s">
        <v>45</v>
      </c>
      <c r="Y263" s="23" t="s">
        <v>1750</v>
      </c>
      <c r="Z263" s="19"/>
    </row>
    <row r="264" s="3" customFormat="1" ht="60" hidden="1" customHeight="1" spans="1:26">
      <c r="A264" s="19"/>
      <c r="B264" s="19" t="s">
        <v>29</v>
      </c>
      <c r="C264" s="19" t="s">
        <v>527</v>
      </c>
      <c r="D264" s="19">
        <v>13</v>
      </c>
      <c r="E264" s="23" t="s">
        <v>1794</v>
      </c>
      <c r="F264" s="23" t="s">
        <v>1795</v>
      </c>
      <c r="G264" s="19">
        <v>21500</v>
      </c>
      <c r="H264" s="23" t="s">
        <v>1796</v>
      </c>
      <c r="I264" s="19"/>
      <c r="J264" s="38"/>
      <c r="K264" s="19" t="s">
        <v>60</v>
      </c>
      <c r="L264" s="34"/>
      <c r="M264" s="42"/>
      <c r="N264" s="42"/>
      <c r="O264" s="36"/>
      <c r="P264" s="36"/>
      <c r="Q264" s="36"/>
      <c r="R264" s="23" t="s">
        <v>1797</v>
      </c>
      <c r="S264" s="23" t="s">
        <v>1798</v>
      </c>
      <c r="T264" s="23" t="s">
        <v>1715</v>
      </c>
      <c r="U264" s="23" t="s">
        <v>1799</v>
      </c>
      <c r="V264" s="34" t="s">
        <v>1772</v>
      </c>
      <c r="W264" s="19" t="s">
        <v>108</v>
      </c>
      <c r="X264" s="19" t="s">
        <v>147</v>
      </c>
      <c r="Y264" s="23" t="s">
        <v>1800</v>
      </c>
      <c r="Z264" s="19"/>
    </row>
    <row r="265" s="3" customFormat="1" ht="24" hidden="1" customHeight="1" spans="1:26">
      <c r="A265" s="19"/>
      <c r="B265" s="19" t="s">
        <v>29</v>
      </c>
      <c r="C265" s="19" t="s">
        <v>110</v>
      </c>
      <c r="D265" s="19">
        <v>14</v>
      </c>
      <c r="E265" s="23" t="s">
        <v>1801</v>
      </c>
      <c r="F265" s="23" t="s">
        <v>1802</v>
      </c>
      <c r="G265" s="19">
        <v>5636</v>
      </c>
      <c r="H265" s="23" t="s">
        <v>1733</v>
      </c>
      <c r="I265" s="19"/>
      <c r="J265" s="38"/>
      <c r="K265" s="19" t="s">
        <v>60</v>
      </c>
      <c r="L265" s="34"/>
      <c r="M265" s="42"/>
      <c r="N265" s="42"/>
      <c r="O265" s="36"/>
      <c r="P265" s="36"/>
      <c r="Q265" s="36"/>
      <c r="R265" s="23" t="s">
        <v>1803</v>
      </c>
      <c r="S265" s="23" t="s">
        <v>1804</v>
      </c>
      <c r="T265" s="23" t="s">
        <v>1715</v>
      </c>
      <c r="U265" s="23" t="s">
        <v>1805</v>
      </c>
      <c r="V265" s="34" t="s">
        <v>1806</v>
      </c>
      <c r="W265" s="19" t="s">
        <v>44</v>
      </c>
      <c r="X265" s="19" t="s">
        <v>147</v>
      </c>
      <c r="Y265" s="23" t="s">
        <v>1807</v>
      </c>
      <c r="Z265" s="19"/>
    </row>
    <row r="266" s="3" customFormat="1" ht="48" hidden="1" customHeight="1" spans="1:26">
      <c r="A266" s="19"/>
      <c r="B266" s="19" t="s">
        <v>29</v>
      </c>
      <c r="C266" s="19" t="s">
        <v>30</v>
      </c>
      <c r="D266" s="19">
        <v>15</v>
      </c>
      <c r="E266" s="23" t="s">
        <v>1808</v>
      </c>
      <c r="F266" s="23" t="s">
        <v>1809</v>
      </c>
      <c r="G266" s="19">
        <v>7000</v>
      </c>
      <c r="H266" s="23" t="s">
        <v>1810</v>
      </c>
      <c r="I266" s="19"/>
      <c r="J266" s="38"/>
      <c r="K266" s="19" t="s">
        <v>60</v>
      </c>
      <c r="L266" s="34"/>
      <c r="M266" s="42"/>
      <c r="N266" s="42"/>
      <c r="O266" s="36"/>
      <c r="P266" s="36"/>
      <c r="Q266" s="36"/>
      <c r="R266" s="23" t="s">
        <v>1811</v>
      </c>
      <c r="S266" s="23" t="s">
        <v>1812</v>
      </c>
      <c r="T266" s="23" t="s">
        <v>1715</v>
      </c>
      <c r="U266" s="23" t="s">
        <v>1813</v>
      </c>
      <c r="V266" s="34" t="s">
        <v>1814</v>
      </c>
      <c r="W266" s="19" t="s">
        <v>108</v>
      </c>
      <c r="X266" s="19" t="s">
        <v>45</v>
      </c>
      <c r="Y266" s="23" t="s">
        <v>1807</v>
      </c>
      <c r="Z266" s="19"/>
    </row>
    <row r="267" s="3" customFormat="1" ht="24" hidden="1" customHeight="1" spans="1:26">
      <c r="A267" s="19"/>
      <c r="B267" s="19" t="s">
        <v>29</v>
      </c>
      <c r="C267" s="19" t="s">
        <v>1303</v>
      </c>
      <c r="D267" s="19">
        <v>16</v>
      </c>
      <c r="E267" s="23" t="s">
        <v>1815</v>
      </c>
      <c r="F267" s="23" t="s">
        <v>1816</v>
      </c>
      <c r="G267" s="19">
        <v>52483</v>
      </c>
      <c r="H267" s="23" t="s">
        <v>1817</v>
      </c>
      <c r="I267" s="19"/>
      <c r="J267" s="38"/>
      <c r="K267" s="19" t="s">
        <v>60</v>
      </c>
      <c r="L267" s="34"/>
      <c r="M267" s="42"/>
      <c r="N267" s="42"/>
      <c r="O267" s="36"/>
      <c r="P267" s="36"/>
      <c r="Q267" s="36"/>
      <c r="R267" s="23" t="s">
        <v>1790</v>
      </c>
      <c r="S267" s="23" t="s">
        <v>1818</v>
      </c>
      <c r="T267" s="23" t="s">
        <v>1715</v>
      </c>
      <c r="U267" s="23" t="s">
        <v>1819</v>
      </c>
      <c r="V267" s="88" t="s">
        <v>1820</v>
      </c>
      <c r="W267" s="19" t="s">
        <v>248</v>
      </c>
      <c r="X267" s="19" t="s">
        <v>147</v>
      </c>
      <c r="Y267" s="23" t="s">
        <v>1821</v>
      </c>
      <c r="Z267" s="19"/>
    </row>
    <row r="268" s="3" customFormat="1" ht="144" hidden="1" customHeight="1" spans="1:26">
      <c r="A268" s="19"/>
      <c r="B268" s="19" t="s">
        <v>495</v>
      </c>
      <c r="C268" s="19" t="s">
        <v>47</v>
      </c>
      <c r="D268" s="19">
        <v>17</v>
      </c>
      <c r="E268" s="23" t="s">
        <v>1822</v>
      </c>
      <c r="F268" s="23" t="s">
        <v>1823</v>
      </c>
      <c r="G268" s="19">
        <v>14996</v>
      </c>
      <c r="H268" s="23" t="s">
        <v>1824</v>
      </c>
      <c r="I268" s="19"/>
      <c r="J268" s="38">
        <v>11000</v>
      </c>
      <c r="K268" s="19" t="s">
        <v>507</v>
      </c>
      <c r="L268" s="34" t="s">
        <v>508</v>
      </c>
      <c r="M268" s="42"/>
      <c r="N268" s="42"/>
      <c r="O268" s="36"/>
      <c r="P268" s="36"/>
      <c r="Q268" s="36"/>
      <c r="R268" s="23" t="s">
        <v>1825</v>
      </c>
      <c r="S268" s="23" t="s">
        <v>1826</v>
      </c>
      <c r="T268" s="23" t="s">
        <v>1715</v>
      </c>
      <c r="U268" s="23" t="s">
        <v>1827</v>
      </c>
      <c r="V268" s="34" t="s">
        <v>1828</v>
      </c>
      <c r="W268" s="19" t="s">
        <v>108</v>
      </c>
      <c r="X268" s="19" t="s">
        <v>147</v>
      </c>
      <c r="Y268" s="23" t="s">
        <v>1750</v>
      </c>
      <c r="Z268" s="19"/>
    </row>
    <row r="269" s="3" customFormat="1" ht="36" hidden="1" customHeight="1" spans="1:26">
      <c r="A269" s="19"/>
      <c r="B269" s="19" t="s">
        <v>495</v>
      </c>
      <c r="C269" s="19" t="s">
        <v>338</v>
      </c>
      <c r="D269" s="19">
        <v>18</v>
      </c>
      <c r="E269" s="23" t="s">
        <v>1829</v>
      </c>
      <c r="F269" s="23" t="s">
        <v>1830</v>
      </c>
      <c r="G269" s="19">
        <v>15000</v>
      </c>
      <c r="H269" s="23" t="s">
        <v>1831</v>
      </c>
      <c r="I269" s="19"/>
      <c r="J269" s="38">
        <v>5000</v>
      </c>
      <c r="K269" s="19" t="s">
        <v>507</v>
      </c>
      <c r="L269" s="34" t="s">
        <v>672</v>
      </c>
      <c r="M269" s="42"/>
      <c r="N269" s="42"/>
      <c r="O269" s="36"/>
      <c r="P269" s="36"/>
      <c r="Q269" s="36"/>
      <c r="R269" s="23" t="s">
        <v>1832</v>
      </c>
      <c r="S269" s="23" t="s">
        <v>1833</v>
      </c>
      <c r="T269" s="23" t="s">
        <v>1715</v>
      </c>
      <c r="U269" s="23" t="s">
        <v>1834</v>
      </c>
      <c r="V269" s="34" t="s">
        <v>1835</v>
      </c>
      <c r="W269" s="19" t="s">
        <v>44</v>
      </c>
      <c r="X269" s="19" t="s">
        <v>45</v>
      </c>
      <c r="Y269" s="23" t="s">
        <v>1736</v>
      </c>
      <c r="Z269" s="19"/>
    </row>
    <row r="270" s="3" customFormat="1" ht="36" hidden="1" customHeight="1" spans="1:26">
      <c r="A270" s="19" t="s">
        <v>28</v>
      </c>
      <c r="B270" s="19" t="s">
        <v>495</v>
      </c>
      <c r="C270" s="19" t="s">
        <v>1836</v>
      </c>
      <c r="D270" s="19">
        <v>19</v>
      </c>
      <c r="E270" s="23" t="s">
        <v>1837</v>
      </c>
      <c r="F270" s="23" t="s">
        <v>1838</v>
      </c>
      <c r="G270" s="19">
        <v>31015</v>
      </c>
      <c r="H270" s="23" t="s">
        <v>1839</v>
      </c>
      <c r="I270" s="19"/>
      <c r="J270" s="38">
        <v>3000</v>
      </c>
      <c r="K270" s="19" t="s">
        <v>507</v>
      </c>
      <c r="L270" s="34" t="s">
        <v>821</v>
      </c>
      <c r="M270" s="42"/>
      <c r="N270" s="42"/>
      <c r="O270" s="36"/>
      <c r="P270" s="36"/>
      <c r="Q270" s="36"/>
      <c r="R270" s="23" t="s">
        <v>1840</v>
      </c>
      <c r="S270" s="23" t="s">
        <v>1841</v>
      </c>
      <c r="T270" s="23" t="s">
        <v>1715</v>
      </c>
      <c r="U270" s="23" t="s">
        <v>1842</v>
      </c>
      <c r="V270" s="34" t="s">
        <v>1843</v>
      </c>
      <c r="W270" s="19" t="s">
        <v>108</v>
      </c>
      <c r="X270" s="19" t="s">
        <v>45</v>
      </c>
      <c r="Y270" s="23" t="s">
        <v>1750</v>
      </c>
      <c r="Z270" s="19"/>
    </row>
    <row r="271" s="3" customFormat="1" ht="72" hidden="1" customHeight="1" spans="1:26">
      <c r="A271" s="19"/>
      <c r="B271" s="19" t="s">
        <v>495</v>
      </c>
      <c r="C271" s="19" t="s">
        <v>1303</v>
      </c>
      <c r="D271" s="19">
        <v>20</v>
      </c>
      <c r="E271" s="23" t="s">
        <v>1844</v>
      </c>
      <c r="F271" s="23" t="s">
        <v>1845</v>
      </c>
      <c r="G271" s="19">
        <v>100000</v>
      </c>
      <c r="H271" s="23" t="s">
        <v>1846</v>
      </c>
      <c r="I271" s="19"/>
      <c r="J271" s="38">
        <v>15000</v>
      </c>
      <c r="K271" s="19" t="s">
        <v>507</v>
      </c>
      <c r="L271" s="34" t="s">
        <v>981</v>
      </c>
      <c r="M271" s="42"/>
      <c r="N271" s="42"/>
      <c r="O271" s="36"/>
      <c r="P271" s="36"/>
      <c r="Q271" s="36"/>
      <c r="R271" s="23" t="s">
        <v>1847</v>
      </c>
      <c r="S271" s="23" t="s">
        <v>1770</v>
      </c>
      <c r="T271" s="23" t="s">
        <v>1715</v>
      </c>
      <c r="U271" s="23" t="s">
        <v>1848</v>
      </c>
      <c r="V271" s="34" t="s">
        <v>1849</v>
      </c>
      <c r="W271" s="19" t="s">
        <v>248</v>
      </c>
      <c r="X271" s="19" t="s">
        <v>45</v>
      </c>
      <c r="Y271" s="23" t="s">
        <v>1850</v>
      </c>
      <c r="Z271" s="19"/>
    </row>
    <row r="272" s="3" customFormat="1" ht="168" hidden="1" customHeight="1" spans="1:26">
      <c r="A272" s="19"/>
      <c r="B272" s="19" t="s">
        <v>495</v>
      </c>
      <c r="C272" s="19" t="s">
        <v>593</v>
      </c>
      <c r="D272" s="19">
        <v>21</v>
      </c>
      <c r="E272" s="23" t="s">
        <v>1851</v>
      </c>
      <c r="F272" s="23" t="s">
        <v>1852</v>
      </c>
      <c r="G272" s="19">
        <v>29500</v>
      </c>
      <c r="H272" s="23" t="s">
        <v>1853</v>
      </c>
      <c r="I272" s="19"/>
      <c r="J272" s="38">
        <v>9300</v>
      </c>
      <c r="K272" s="19" t="s">
        <v>953</v>
      </c>
      <c r="L272" s="34" t="s">
        <v>516</v>
      </c>
      <c r="M272" s="42"/>
      <c r="N272" s="42"/>
      <c r="O272" s="36"/>
      <c r="P272" s="36"/>
      <c r="Q272" s="36"/>
      <c r="R272" s="23" t="s">
        <v>1854</v>
      </c>
      <c r="S272" s="23" t="s">
        <v>1855</v>
      </c>
      <c r="T272" s="23" t="s">
        <v>1715</v>
      </c>
      <c r="U272" s="23" t="s">
        <v>1856</v>
      </c>
      <c r="V272" s="34" t="s">
        <v>1857</v>
      </c>
      <c r="W272" s="19" t="s">
        <v>44</v>
      </c>
      <c r="X272" s="19" t="s">
        <v>45</v>
      </c>
      <c r="Y272" s="23" t="s">
        <v>1807</v>
      </c>
      <c r="Z272" s="19"/>
    </row>
    <row r="273" s="3" customFormat="1" ht="117" hidden="1" customHeight="1" spans="1:26">
      <c r="A273" s="19"/>
      <c r="B273" s="19" t="s">
        <v>495</v>
      </c>
      <c r="C273" s="19" t="s">
        <v>30</v>
      </c>
      <c r="D273" s="19">
        <v>22</v>
      </c>
      <c r="E273" s="23" t="s">
        <v>1858</v>
      </c>
      <c r="F273" s="23" t="s">
        <v>1859</v>
      </c>
      <c r="G273" s="19">
        <v>25000</v>
      </c>
      <c r="H273" s="23" t="s">
        <v>1860</v>
      </c>
      <c r="I273" s="19"/>
      <c r="J273" s="38">
        <v>4300</v>
      </c>
      <c r="K273" s="19" t="s">
        <v>507</v>
      </c>
      <c r="L273" s="34" t="s">
        <v>1229</v>
      </c>
      <c r="M273" s="42"/>
      <c r="N273" s="42"/>
      <c r="O273" s="36"/>
      <c r="P273" s="36"/>
      <c r="Q273" s="36"/>
      <c r="R273" s="23" t="s">
        <v>1861</v>
      </c>
      <c r="S273" s="23" t="s">
        <v>1862</v>
      </c>
      <c r="T273" s="23" t="s">
        <v>1715</v>
      </c>
      <c r="U273" s="23" t="s">
        <v>1863</v>
      </c>
      <c r="V273" s="34" t="s">
        <v>1863</v>
      </c>
      <c r="W273" s="19" t="s">
        <v>108</v>
      </c>
      <c r="X273" s="19" t="s">
        <v>147</v>
      </c>
      <c r="Y273" s="23" t="s">
        <v>1750</v>
      </c>
      <c r="Z273" s="19"/>
    </row>
    <row r="274" s="3" customFormat="1" ht="72" hidden="1" customHeight="1" spans="1:26">
      <c r="A274" s="19"/>
      <c r="B274" s="19" t="s">
        <v>149</v>
      </c>
      <c r="C274" s="19" t="s">
        <v>199</v>
      </c>
      <c r="D274" s="19">
        <v>23</v>
      </c>
      <c r="E274" s="23" t="s">
        <v>1864</v>
      </c>
      <c r="F274" s="23" t="s">
        <v>1865</v>
      </c>
      <c r="G274" s="19">
        <v>7176.32</v>
      </c>
      <c r="H274" s="23" t="s">
        <v>1866</v>
      </c>
      <c r="I274" s="19">
        <v>2616</v>
      </c>
      <c r="J274" s="38">
        <v>4000</v>
      </c>
      <c r="K274" s="19" t="s">
        <v>183</v>
      </c>
      <c r="L274" s="34"/>
      <c r="M274" s="42"/>
      <c r="N274" s="42"/>
      <c r="O274" s="36"/>
      <c r="P274" s="36"/>
      <c r="Q274" s="36"/>
      <c r="R274" s="23" t="s">
        <v>1867</v>
      </c>
      <c r="S274" s="23" t="s">
        <v>1868</v>
      </c>
      <c r="T274" s="23" t="s">
        <v>1715</v>
      </c>
      <c r="U274" s="23" t="s">
        <v>1869</v>
      </c>
      <c r="V274" s="34" t="s">
        <v>1870</v>
      </c>
      <c r="W274" s="19" t="s">
        <v>44</v>
      </c>
      <c r="X274" s="19" t="s">
        <v>147</v>
      </c>
      <c r="Y274" s="23" t="s">
        <v>1871</v>
      </c>
      <c r="Z274" s="19"/>
    </row>
    <row r="275" s="3" customFormat="1" ht="36" hidden="1" customHeight="1" spans="1:26">
      <c r="A275" s="19"/>
      <c r="B275" s="19" t="s">
        <v>149</v>
      </c>
      <c r="C275" s="19" t="s">
        <v>338</v>
      </c>
      <c r="D275" s="19">
        <v>24</v>
      </c>
      <c r="E275" s="23" t="s">
        <v>1872</v>
      </c>
      <c r="F275" s="23" t="s">
        <v>1873</v>
      </c>
      <c r="G275" s="19">
        <v>30000</v>
      </c>
      <c r="H275" s="23" t="s">
        <v>1874</v>
      </c>
      <c r="I275" s="19">
        <v>5500</v>
      </c>
      <c r="J275" s="38">
        <v>10000</v>
      </c>
      <c r="K275" s="19" t="s">
        <v>154</v>
      </c>
      <c r="L275" s="34"/>
      <c r="M275" s="42"/>
      <c r="N275" s="42"/>
      <c r="O275" s="36"/>
      <c r="P275" s="36"/>
      <c r="Q275" s="36"/>
      <c r="R275" s="23" t="s">
        <v>1875</v>
      </c>
      <c r="S275" s="23" t="s">
        <v>1876</v>
      </c>
      <c r="T275" s="23" t="s">
        <v>1715</v>
      </c>
      <c r="U275" s="23" t="s">
        <v>1877</v>
      </c>
      <c r="V275" s="34" t="s">
        <v>1878</v>
      </c>
      <c r="W275" s="19" t="s">
        <v>108</v>
      </c>
      <c r="X275" s="19" t="s">
        <v>45</v>
      </c>
      <c r="Y275" s="23" t="s">
        <v>1736</v>
      </c>
      <c r="Z275" s="19"/>
    </row>
    <row r="276" s="3" customFormat="1" ht="96" hidden="1" customHeight="1" spans="1:26">
      <c r="A276" s="19" t="s">
        <v>28</v>
      </c>
      <c r="B276" s="19" t="s">
        <v>149</v>
      </c>
      <c r="C276" s="19" t="s">
        <v>150</v>
      </c>
      <c r="D276" s="19">
        <v>25</v>
      </c>
      <c r="E276" s="23" t="s">
        <v>1879</v>
      </c>
      <c r="F276" s="23" t="s">
        <v>1880</v>
      </c>
      <c r="G276" s="19">
        <v>23383</v>
      </c>
      <c r="H276" s="23" t="s">
        <v>1881</v>
      </c>
      <c r="I276" s="19">
        <v>5500</v>
      </c>
      <c r="J276" s="38">
        <v>7000</v>
      </c>
      <c r="K276" s="19" t="s">
        <v>545</v>
      </c>
      <c r="L276" s="34"/>
      <c r="M276" s="42"/>
      <c r="N276" s="42"/>
      <c r="O276" s="36"/>
      <c r="P276" s="36"/>
      <c r="Q276" s="36"/>
      <c r="R276" s="23" t="s">
        <v>1882</v>
      </c>
      <c r="S276" s="23" t="s">
        <v>1883</v>
      </c>
      <c r="T276" s="23" t="s">
        <v>1715</v>
      </c>
      <c r="U276" s="23" t="s">
        <v>1884</v>
      </c>
      <c r="V276" s="34" t="s">
        <v>1885</v>
      </c>
      <c r="W276" s="19" t="s">
        <v>108</v>
      </c>
      <c r="X276" s="19" t="s">
        <v>45</v>
      </c>
      <c r="Y276" s="23" t="s">
        <v>1736</v>
      </c>
      <c r="Z276" s="19"/>
    </row>
    <row r="277" s="3" customFormat="1" ht="84" hidden="1" customHeight="1" spans="1:26">
      <c r="A277" s="19"/>
      <c r="B277" s="19" t="s">
        <v>149</v>
      </c>
      <c r="C277" s="19" t="s">
        <v>1886</v>
      </c>
      <c r="D277" s="19">
        <v>26</v>
      </c>
      <c r="E277" s="23" t="s">
        <v>1887</v>
      </c>
      <c r="F277" s="23" t="s">
        <v>1888</v>
      </c>
      <c r="G277" s="19">
        <v>11497</v>
      </c>
      <c r="H277" s="23" t="s">
        <v>1889</v>
      </c>
      <c r="I277" s="19">
        <v>7500</v>
      </c>
      <c r="J277" s="38">
        <v>3500</v>
      </c>
      <c r="K277" s="19" t="s">
        <v>154</v>
      </c>
      <c r="L277" s="34"/>
      <c r="M277" s="42"/>
      <c r="N277" s="42"/>
      <c r="O277" s="36"/>
      <c r="P277" s="36"/>
      <c r="Q277" s="36"/>
      <c r="R277" s="23" t="s">
        <v>1890</v>
      </c>
      <c r="S277" s="23" t="s">
        <v>1891</v>
      </c>
      <c r="T277" s="23" t="s">
        <v>1715</v>
      </c>
      <c r="U277" s="23" t="s">
        <v>1892</v>
      </c>
      <c r="V277" s="34" t="s">
        <v>1893</v>
      </c>
      <c r="W277" s="19" t="s">
        <v>44</v>
      </c>
      <c r="X277" s="19" t="s">
        <v>45</v>
      </c>
      <c r="Y277" s="23" t="s">
        <v>1894</v>
      </c>
      <c r="Z277" s="19"/>
    </row>
    <row r="278" s="3" customFormat="1" ht="60" hidden="1" customHeight="1" spans="1:26">
      <c r="A278" s="19"/>
      <c r="B278" s="19" t="s">
        <v>149</v>
      </c>
      <c r="C278" s="19" t="s">
        <v>1895</v>
      </c>
      <c r="D278" s="19">
        <v>27</v>
      </c>
      <c r="E278" s="23" t="s">
        <v>1896</v>
      </c>
      <c r="F278" s="23" t="s">
        <v>1897</v>
      </c>
      <c r="G278" s="19">
        <v>5136</v>
      </c>
      <c r="H278" s="23" t="s">
        <v>1898</v>
      </c>
      <c r="I278" s="19">
        <v>1221</v>
      </c>
      <c r="J278" s="38">
        <v>3300</v>
      </c>
      <c r="K278" s="19" t="s">
        <v>183</v>
      </c>
      <c r="L278" s="34"/>
      <c r="M278" s="42"/>
      <c r="N278" s="42"/>
      <c r="O278" s="36"/>
      <c r="P278" s="36"/>
      <c r="Q278" s="36"/>
      <c r="R278" s="23" t="s">
        <v>1897</v>
      </c>
      <c r="S278" s="23" t="s">
        <v>1899</v>
      </c>
      <c r="T278" s="23" t="s">
        <v>1715</v>
      </c>
      <c r="U278" s="23" t="s">
        <v>1900</v>
      </c>
      <c r="V278" s="34" t="s">
        <v>1901</v>
      </c>
      <c r="W278" s="19" t="s">
        <v>44</v>
      </c>
      <c r="X278" s="19" t="s">
        <v>147</v>
      </c>
      <c r="Y278" s="23" t="s">
        <v>1871</v>
      </c>
      <c r="Z278" s="19"/>
    </row>
    <row r="279" s="3" customFormat="1" ht="60" hidden="1" customHeight="1" spans="1:26">
      <c r="A279" s="19" t="s">
        <v>28</v>
      </c>
      <c r="B279" s="19" t="s">
        <v>149</v>
      </c>
      <c r="C279" s="19" t="s">
        <v>1303</v>
      </c>
      <c r="D279" s="19">
        <v>28</v>
      </c>
      <c r="E279" s="23" t="s">
        <v>1902</v>
      </c>
      <c r="F279" s="23" t="s">
        <v>1903</v>
      </c>
      <c r="G279" s="19">
        <v>69900</v>
      </c>
      <c r="H279" s="23" t="s">
        <v>1904</v>
      </c>
      <c r="I279" s="19">
        <v>31200</v>
      </c>
      <c r="J279" s="38">
        <v>20000</v>
      </c>
      <c r="K279" s="19" t="s">
        <v>154</v>
      </c>
      <c r="L279" s="34"/>
      <c r="M279" s="42"/>
      <c r="N279" s="42"/>
      <c r="O279" s="36"/>
      <c r="P279" s="36"/>
      <c r="Q279" s="36"/>
      <c r="R279" s="23" t="s">
        <v>1905</v>
      </c>
      <c r="S279" s="23" t="s">
        <v>1906</v>
      </c>
      <c r="T279" s="23" t="s">
        <v>1715</v>
      </c>
      <c r="U279" s="23" t="s">
        <v>1907</v>
      </c>
      <c r="V279" s="87" t="s">
        <v>1772</v>
      </c>
      <c r="W279" s="19" t="s">
        <v>108</v>
      </c>
      <c r="X279" s="19" t="s">
        <v>45</v>
      </c>
      <c r="Y279" s="23" t="s">
        <v>1908</v>
      </c>
      <c r="Z279" s="19"/>
    </row>
    <row r="280" s="3" customFormat="1" ht="48" hidden="1" customHeight="1" spans="1:26">
      <c r="A280" s="19"/>
      <c r="B280" s="19" t="s">
        <v>149</v>
      </c>
      <c r="C280" s="19" t="s">
        <v>64</v>
      </c>
      <c r="D280" s="19">
        <v>29</v>
      </c>
      <c r="E280" s="23" t="s">
        <v>1909</v>
      </c>
      <c r="F280" s="23" t="s">
        <v>1910</v>
      </c>
      <c r="G280" s="19">
        <v>12000</v>
      </c>
      <c r="H280" s="23" t="s">
        <v>1911</v>
      </c>
      <c r="I280" s="19">
        <v>3100</v>
      </c>
      <c r="J280" s="38">
        <v>6000</v>
      </c>
      <c r="K280" s="19" t="s">
        <v>154</v>
      </c>
      <c r="L280" s="34"/>
      <c r="M280" s="42"/>
      <c r="N280" s="42"/>
      <c r="O280" s="36"/>
      <c r="P280" s="36"/>
      <c r="Q280" s="36"/>
      <c r="R280" s="23" t="s">
        <v>1912</v>
      </c>
      <c r="S280" s="23" t="s">
        <v>1913</v>
      </c>
      <c r="T280" s="23" t="s">
        <v>1715</v>
      </c>
      <c r="U280" s="23" t="s">
        <v>1914</v>
      </c>
      <c r="V280" s="88" t="s">
        <v>1915</v>
      </c>
      <c r="W280" s="19" t="s">
        <v>108</v>
      </c>
      <c r="X280" s="19" t="s">
        <v>45</v>
      </c>
      <c r="Y280" s="23" t="s">
        <v>1750</v>
      </c>
      <c r="Z280" s="19"/>
    </row>
    <row r="281" s="3" customFormat="1" ht="72" hidden="1" customHeight="1" spans="1:26">
      <c r="A281" s="19"/>
      <c r="B281" s="19" t="s">
        <v>149</v>
      </c>
      <c r="C281" s="19" t="s">
        <v>261</v>
      </c>
      <c r="D281" s="19">
        <v>30</v>
      </c>
      <c r="E281" s="23" t="s">
        <v>1916</v>
      </c>
      <c r="F281" s="23" t="s">
        <v>1917</v>
      </c>
      <c r="G281" s="19">
        <v>40000</v>
      </c>
      <c r="H281" s="23" t="s">
        <v>1918</v>
      </c>
      <c r="I281" s="19">
        <v>4900</v>
      </c>
      <c r="J281" s="38">
        <v>20000</v>
      </c>
      <c r="K281" s="19" t="s">
        <v>154</v>
      </c>
      <c r="L281" s="34"/>
      <c r="M281" s="42"/>
      <c r="N281" s="42"/>
      <c r="O281" s="36"/>
      <c r="P281" s="36"/>
      <c r="Q281" s="36"/>
      <c r="R281" s="23" t="s">
        <v>1919</v>
      </c>
      <c r="S281" s="23" t="s">
        <v>1770</v>
      </c>
      <c r="T281" s="23" t="s">
        <v>1715</v>
      </c>
      <c r="U281" s="23" t="s">
        <v>1920</v>
      </c>
      <c r="V281" s="88" t="s">
        <v>1921</v>
      </c>
      <c r="W281" s="19" t="s">
        <v>248</v>
      </c>
      <c r="X281" s="19" t="s">
        <v>45</v>
      </c>
      <c r="Y281" s="23" t="s">
        <v>1922</v>
      </c>
      <c r="Z281" s="19"/>
    </row>
    <row r="282" s="3" customFormat="1" ht="72" hidden="1" customHeight="1" spans="1:26">
      <c r="A282" s="19"/>
      <c r="B282" s="19" t="s">
        <v>149</v>
      </c>
      <c r="C282" s="19" t="s">
        <v>261</v>
      </c>
      <c r="D282" s="19">
        <v>31</v>
      </c>
      <c r="E282" s="23" t="s">
        <v>1923</v>
      </c>
      <c r="F282" s="23" t="s">
        <v>1924</v>
      </c>
      <c r="G282" s="19">
        <v>37121.29</v>
      </c>
      <c r="H282" s="23" t="s">
        <v>1925</v>
      </c>
      <c r="I282" s="19">
        <v>4400</v>
      </c>
      <c r="J282" s="38">
        <v>20000</v>
      </c>
      <c r="K282" s="19" t="s">
        <v>154</v>
      </c>
      <c r="L282" s="34"/>
      <c r="M282" s="42"/>
      <c r="N282" s="42"/>
      <c r="O282" s="36"/>
      <c r="P282" s="36"/>
      <c r="Q282" s="36"/>
      <c r="R282" s="23" t="s">
        <v>1919</v>
      </c>
      <c r="S282" s="23" t="s">
        <v>1770</v>
      </c>
      <c r="T282" s="23" t="s">
        <v>1715</v>
      </c>
      <c r="U282" s="23" t="s">
        <v>1926</v>
      </c>
      <c r="V282" s="34" t="s">
        <v>1927</v>
      </c>
      <c r="W282" s="19" t="s">
        <v>248</v>
      </c>
      <c r="X282" s="19" t="s">
        <v>45</v>
      </c>
      <c r="Y282" s="23" t="s">
        <v>1928</v>
      </c>
      <c r="Z282" s="19"/>
    </row>
    <row r="283" s="3" customFormat="1" ht="60" hidden="1" customHeight="1" spans="1:26">
      <c r="A283" s="19"/>
      <c r="B283" s="19" t="s">
        <v>149</v>
      </c>
      <c r="C283" s="19" t="s">
        <v>30</v>
      </c>
      <c r="D283" s="19">
        <v>32</v>
      </c>
      <c r="E283" s="23" t="s">
        <v>1929</v>
      </c>
      <c r="F283" s="23" t="s">
        <v>1930</v>
      </c>
      <c r="G283" s="19">
        <v>105000</v>
      </c>
      <c r="H283" s="23" t="s">
        <v>1931</v>
      </c>
      <c r="I283" s="19">
        <v>29500</v>
      </c>
      <c r="J283" s="38">
        <v>12000</v>
      </c>
      <c r="K283" s="19" t="s">
        <v>183</v>
      </c>
      <c r="L283" s="34"/>
      <c r="M283" s="42"/>
      <c r="N283" s="42"/>
      <c r="O283" s="36"/>
      <c r="P283" s="36"/>
      <c r="Q283" s="36"/>
      <c r="R283" s="23" t="s">
        <v>1932</v>
      </c>
      <c r="S283" s="23" t="s">
        <v>1933</v>
      </c>
      <c r="T283" s="23" t="s">
        <v>1715</v>
      </c>
      <c r="U283" s="23" t="s">
        <v>1934</v>
      </c>
      <c r="V283" s="34" t="s">
        <v>1935</v>
      </c>
      <c r="W283" s="19" t="s">
        <v>108</v>
      </c>
      <c r="X283" s="19" t="s">
        <v>45</v>
      </c>
      <c r="Y283" s="23" t="s">
        <v>1750</v>
      </c>
      <c r="Z283" s="19"/>
    </row>
    <row r="284" s="3" customFormat="1" ht="48" hidden="1" customHeight="1" spans="1:26">
      <c r="A284" s="19" t="s">
        <v>28</v>
      </c>
      <c r="B284" s="19" t="s">
        <v>149</v>
      </c>
      <c r="C284" s="19" t="s">
        <v>30</v>
      </c>
      <c r="D284" s="19">
        <v>33</v>
      </c>
      <c r="E284" s="23" t="s">
        <v>1936</v>
      </c>
      <c r="F284" s="23" t="s">
        <v>1937</v>
      </c>
      <c r="G284" s="19">
        <v>97210.17</v>
      </c>
      <c r="H284" s="23" t="s">
        <v>1938</v>
      </c>
      <c r="I284" s="19">
        <v>55000</v>
      </c>
      <c r="J284" s="38">
        <v>20000</v>
      </c>
      <c r="K284" s="19" t="s">
        <v>236</v>
      </c>
      <c r="L284" s="34"/>
      <c r="M284" s="42"/>
      <c r="N284" s="42"/>
      <c r="O284" s="36"/>
      <c r="P284" s="36"/>
      <c r="Q284" s="36"/>
      <c r="R284" s="23" t="s">
        <v>1939</v>
      </c>
      <c r="S284" s="23" t="s">
        <v>1940</v>
      </c>
      <c r="T284" s="23" t="s">
        <v>1715</v>
      </c>
      <c r="U284" s="23" t="s">
        <v>1941</v>
      </c>
      <c r="V284" s="34" t="s">
        <v>1942</v>
      </c>
      <c r="W284" s="19" t="s">
        <v>44</v>
      </c>
      <c r="X284" s="19" t="s">
        <v>45</v>
      </c>
      <c r="Y284" s="23" t="s">
        <v>1750</v>
      </c>
      <c r="Z284" s="19"/>
    </row>
    <row r="285" s="3" customFormat="1" ht="60" hidden="1" customHeight="1" spans="1:26">
      <c r="A285" s="19"/>
      <c r="B285" s="19" t="s">
        <v>149</v>
      </c>
      <c r="C285" s="19" t="s">
        <v>150</v>
      </c>
      <c r="D285" s="19">
        <v>34</v>
      </c>
      <c r="E285" s="23" t="s">
        <v>1943</v>
      </c>
      <c r="F285" s="23" t="s">
        <v>1944</v>
      </c>
      <c r="G285" s="19">
        <v>100000</v>
      </c>
      <c r="H285" s="23" t="s">
        <v>1945</v>
      </c>
      <c r="I285" s="19">
        <v>28010</v>
      </c>
      <c r="J285" s="38">
        <v>12000</v>
      </c>
      <c r="K285" s="19" t="s">
        <v>1946</v>
      </c>
      <c r="L285" s="34"/>
      <c r="M285" s="42"/>
      <c r="N285" s="42"/>
      <c r="O285" s="36"/>
      <c r="P285" s="36"/>
      <c r="Q285" s="36"/>
      <c r="R285" s="23" t="s">
        <v>1947</v>
      </c>
      <c r="S285" s="23" t="s">
        <v>1948</v>
      </c>
      <c r="T285" s="23" t="s">
        <v>1715</v>
      </c>
      <c r="U285" s="23" t="s">
        <v>1949</v>
      </c>
      <c r="V285" s="34" t="s">
        <v>1950</v>
      </c>
      <c r="W285" s="19" t="s">
        <v>108</v>
      </c>
      <c r="X285" s="19" t="s">
        <v>45</v>
      </c>
      <c r="Y285" s="23" t="s">
        <v>1742</v>
      </c>
      <c r="Z285" s="19"/>
    </row>
    <row r="286" s="3" customFormat="1" ht="36" hidden="1" customHeight="1" spans="1:26">
      <c r="A286" s="19"/>
      <c r="B286" s="19" t="s">
        <v>149</v>
      </c>
      <c r="C286" s="19" t="s">
        <v>503</v>
      </c>
      <c r="D286" s="19">
        <v>35</v>
      </c>
      <c r="E286" s="23" t="s">
        <v>1951</v>
      </c>
      <c r="F286" s="23" t="s">
        <v>1952</v>
      </c>
      <c r="G286" s="19">
        <v>50000</v>
      </c>
      <c r="H286" s="23" t="s">
        <v>1953</v>
      </c>
      <c r="I286" s="19">
        <v>40420</v>
      </c>
      <c r="J286" s="38">
        <v>8000</v>
      </c>
      <c r="K286" s="19" t="s">
        <v>1085</v>
      </c>
      <c r="L286" s="34"/>
      <c r="M286" s="42"/>
      <c r="N286" s="42"/>
      <c r="O286" s="36"/>
      <c r="P286" s="36"/>
      <c r="Q286" s="36"/>
      <c r="R286" s="23" t="s">
        <v>1954</v>
      </c>
      <c r="S286" s="23" t="s">
        <v>1955</v>
      </c>
      <c r="T286" s="23" t="s">
        <v>1715</v>
      </c>
      <c r="U286" s="23" t="s">
        <v>1956</v>
      </c>
      <c r="V286" s="34" t="s">
        <v>1957</v>
      </c>
      <c r="W286" s="19" t="s">
        <v>108</v>
      </c>
      <c r="X286" s="19" t="s">
        <v>45</v>
      </c>
      <c r="Y286" s="23" t="s">
        <v>1958</v>
      </c>
      <c r="Z286" s="19"/>
    </row>
    <row r="287" s="3" customFormat="1" ht="72" hidden="1" customHeight="1" spans="1:26">
      <c r="A287" s="19"/>
      <c r="B287" s="19" t="s">
        <v>149</v>
      </c>
      <c r="C287" s="19" t="s">
        <v>124</v>
      </c>
      <c r="D287" s="19">
        <v>36</v>
      </c>
      <c r="E287" s="23" t="s">
        <v>1959</v>
      </c>
      <c r="F287" s="23" t="s">
        <v>1960</v>
      </c>
      <c r="G287" s="19">
        <v>70000</v>
      </c>
      <c r="H287" s="23" t="s">
        <v>1961</v>
      </c>
      <c r="I287" s="19">
        <v>51885</v>
      </c>
      <c r="J287" s="38">
        <v>10000</v>
      </c>
      <c r="K287" s="19" t="s">
        <v>1085</v>
      </c>
      <c r="L287" s="34"/>
      <c r="M287" s="42"/>
      <c r="N287" s="42"/>
      <c r="O287" s="36"/>
      <c r="P287" s="36"/>
      <c r="Q287" s="36"/>
      <c r="R287" s="23" t="s">
        <v>1962</v>
      </c>
      <c r="S287" s="23" t="s">
        <v>1963</v>
      </c>
      <c r="T287" s="23" t="s">
        <v>1715</v>
      </c>
      <c r="U287" s="23" t="s">
        <v>1964</v>
      </c>
      <c r="V287" s="34" t="s">
        <v>1965</v>
      </c>
      <c r="W287" s="19" t="s">
        <v>44</v>
      </c>
      <c r="X287" s="19" t="s">
        <v>45</v>
      </c>
      <c r="Y287" s="23" t="s">
        <v>1800</v>
      </c>
      <c r="Z287" s="19"/>
    </row>
    <row r="288" s="3" customFormat="1" ht="84" hidden="1" customHeight="1" spans="1:26">
      <c r="A288" s="19"/>
      <c r="B288" s="19" t="s">
        <v>149</v>
      </c>
      <c r="C288" s="19" t="s">
        <v>1966</v>
      </c>
      <c r="D288" s="19">
        <v>37</v>
      </c>
      <c r="E288" s="23" t="s">
        <v>1967</v>
      </c>
      <c r="F288" s="23" t="s">
        <v>1968</v>
      </c>
      <c r="G288" s="19">
        <v>27837.1</v>
      </c>
      <c r="H288" s="23" t="s">
        <v>1969</v>
      </c>
      <c r="I288" s="19">
        <v>11320</v>
      </c>
      <c r="J288" s="38">
        <v>6000</v>
      </c>
      <c r="K288" s="19" t="s">
        <v>183</v>
      </c>
      <c r="L288" s="34"/>
      <c r="M288" s="42"/>
      <c r="N288" s="42"/>
      <c r="O288" s="36"/>
      <c r="P288" s="36"/>
      <c r="Q288" s="36"/>
      <c r="R288" s="23" t="s">
        <v>1970</v>
      </c>
      <c r="S288" s="23" t="s">
        <v>1971</v>
      </c>
      <c r="T288" s="23" t="s">
        <v>1715</v>
      </c>
      <c r="U288" s="23" t="s">
        <v>1972</v>
      </c>
      <c r="V288" s="34" t="s">
        <v>1973</v>
      </c>
      <c r="W288" s="19" t="s">
        <v>44</v>
      </c>
      <c r="X288" s="19" t="s">
        <v>147</v>
      </c>
      <c r="Y288" s="23" t="s">
        <v>1974</v>
      </c>
      <c r="Z288" s="19"/>
    </row>
    <row r="289" s="3" customFormat="1" ht="48" hidden="1" customHeight="1" spans="1:26">
      <c r="A289" s="19"/>
      <c r="B289" s="19" t="s">
        <v>149</v>
      </c>
      <c r="C289" s="19" t="s">
        <v>199</v>
      </c>
      <c r="D289" s="19">
        <v>38</v>
      </c>
      <c r="E289" s="23" t="s">
        <v>1975</v>
      </c>
      <c r="F289" s="23" t="s">
        <v>1976</v>
      </c>
      <c r="G289" s="19">
        <v>83000</v>
      </c>
      <c r="H289" s="23" t="s">
        <v>1977</v>
      </c>
      <c r="I289" s="19">
        <v>61600</v>
      </c>
      <c r="J289" s="38">
        <v>12000</v>
      </c>
      <c r="K289" s="19" t="s">
        <v>1048</v>
      </c>
      <c r="L289" s="34"/>
      <c r="M289" s="42"/>
      <c r="N289" s="42"/>
      <c r="O289" s="36"/>
      <c r="P289" s="36"/>
      <c r="Q289" s="36"/>
      <c r="R289" s="23" t="s">
        <v>1978</v>
      </c>
      <c r="S289" s="23" t="s">
        <v>1979</v>
      </c>
      <c r="T289" s="23" t="s">
        <v>1715</v>
      </c>
      <c r="U289" s="23" t="s">
        <v>1980</v>
      </c>
      <c r="V289" s="34" t="s">
        <v>1980</v>
      </c>
      <c r="W289" s="19" t="s">
        <v>44</v>
      </c>
      <c r="X289" s="19" t="s">
        <v>45</v>
      </c>
      <c r="Y289" s="23" t="s">
        <v>1736</v>
      </c>
      <c r="Z289" s="19"/>
    </row>
    <row r="290" s="3" customFormat="1" ht="156" hidden="1" customHeight="1" spans="1:26">
      <c r="A290" s="19"/>
      <c r="B290" s="19" t="s">
        <v>149</v>
      </c>
      <c r="C290" s="19" t="s">
        <v>1895</v>
      </c>
      <c r="D290" s="19">
        <v>39</v>
      </c>
      <c r="E290" s="23" t="s">
        <v>1981</v>
      </c>
      <c r="F290" s="23" t="s">
        <v>1982</v>
      </c>
      <c r="G290" s="19">
        <v>50000</v>
      </c>
      <c r="H290" s="23" t="s">
        <v>1983</v>
      </c>
      <c r="I290" s="19">
        <v>20790</v>
      </c>
      <c r="J290" s="38">
        <v>10000</v>
      </c>
      <c r="K290" s="19" t="s">
        <v>412</v>
      </c>
      <c r="L290" s="34"/>
      <c r="M290" s="42"/>
      <c r="N290" s="42"/>
      <c r="O290" s="36"/>
      <c r="P290" s="36"/>
      <c r="Q290" s="36"/>
      <c r="R290" s="23" t="s">
        <v>1984</v>
      </c>
      <c r="S290" s="23" t="s">
        <v>1985</v>
      </c>
      <c r="T290" s="23" t="s">
        <v>1715</v>
      </c>
      <c r="U290" s="23" t="s">
        <v>1986</v>
      </c>
      <c r="V290" s="34" t="s">
        <v>1987</v>
      </c>
      <c r="W290" s="19" t="s">
        <v>108</v>
      </c>
      <c r="X290" s="19" t="s">
        <v>45</v>
      </c>
      <c r="Y290" s="23" t="s">
        <v>1988</v>
      </c>
      <c r="Z290" s="19"/>
    </row>
    <row r="291" s="3" customFormat="1" ht="96" hidden="1" customHeight="1" spans="1:26">
      <c r="A291" s="19"/>
      <c r="B291" s="19" t="s">
        <v>149</v>
      </c>
      <c r="C291" s="19" t="s">
        <v>199</v>
      </c>
      <c r="D291" s="19">
        <v>40</v>
      </c>
      <c r="E291" s="23" t="s">
        <v>1989</v>
      </c>
      <c r="F291" s="23" t="s">
        <v>1990</v>
      </c>
      <c r="G291" s="19">
        <v>50000</v>
      </c>
      <c r="H291" s="23" t="s">
        <v>1991</v>
      </c>
      <c r="I291" s="19">
        <v>33300</v>
      </c>
      <c r="J291" s="38">
        <v>10000</v>
      </c>
      <c r="K291" s="19" t="s">
        <v>412</v>
      </c>
      <c r="L291" s="34"/>
      <c r="M291" s="42"/>
      <c r="N291" s="42"/>
      <c r="O291" s="36"/>
      <c r="P291" s="36"/>
      <c r="Q291" s="36"/>
      <c r="R291" s="23" t="s">
        <v>1992</v>
      </c>
      <c r="S291" s="23" t="s">
        <v>1993</v>
      </c>
      <c r="T291" s="23" t="s">
        <v>1715</v>
      </c>
      <c r="U291" s="23" t="s">
        <v>1994</v>
      </c>
      <c r="V291" s="34" t="s">
        <v>1994</v>
      </c>
      <c r="W291" s="19" t="s">
        <v>44</v>
      </c>
      <c r="X291" s="19" t="s">
        <v>45</v>
      </c>
      <c r="Y291" s="23" t="s">
        <v>1995</v>
      </c>
      <c r="Z291" s="19"/>
    </row>
    <row r="292" s="3" customFormat="1" ht="36" hidden="1" customHeight="1" spans="1:26">
      <c r="A292" s="19"/>
      <c r="B292" s="19" t="s">
        <v>149</v>
      </c>
      <c r="C292" s="19" t="s">
        <v>388</v>
      </c>
      <c r="D292" s="19">
        <v>41</v>
      </c>
      <c r="E292" s="23" t="s">
        <v>1996</v>
      </c>
      <c r="F292" s="23" t="s">
        <v>1997</v>
      </c>
      <c r="G292" s="19">
        <v>63375</v>
      </c>
      <c r="H292" s="23" t="s">
        <v>1998</v>
      </c>
      <c r="I292" s="19">
        <v>8800</v>
      </c>
      <c r="J292" s="38">
        <v>9000</v>
      </c>
      <c r="K292" s="19" t="s">
        <v>183</v>
      </c>
      <c r="L292" s="34"/>
      <c r="M292" s="42"/>
      <c r="N292" s="42"/>
      <c r="O292" s="36"/>
      <c r="P292" s="36"/>
      <c r="Q292" s="36"/>
      <c r="R292" s="23" t="s">
        <v>1999</v>
      </c>
      <c r="S292" s="23" t="s">
        <v>1735</v>
      </c>
      <c r="T292" s="23" t="s">
        <v>1715</v>
      </c>
      <c r="U292" s="23" t="s">
        <v>2000</v>
      </c>
      <c r="V292" s="87" t="s">
        <v>2000</v>
      </c>
      <c r="W292" s="19" t="s">
        <v>44</v>
      </c>
      <c r="X292" s="19" t="s">
        <v>45</v>
      </c>
      <c r="Y292" s="23" t="s">
        <v>1995</v>
      </c>
      <c r="Z292" s="19"/>
    </row>
    <row r="293" s="3" customFormat="1" ht="36" hidden="1" customHeight="1" spans="1:26">
      <c r="A293" s="19"/>
      <c r="B293" s="19" t="s">
        <v>149</v>
      </c>
      <c r="C293" s="19" t="s">
        <v>199</v>
      </c>
      <c r="D293" s="19">
        <v>42</v>
      </c>
      <c r="E293" s="23" t="s">
        <v>2001</v>
      </c>
      <c r="F293" s="23" t="s">
        <v>2002</v>
      </c>
      <c r="G293" s="19">
        <v>10000</v>
      </c>
      <c r="H293" s="23" t="s">
        <v>2003</v>
      </c>
      <c r="I293" s="19">
        <v>1500</v>
      </c>
      <c r="J293" s="38">
        <v>2200</v>
      </c>
      <c r="K293" s="19" t="s">
        <v>183</v>
      </c>
      <c r="L293" s="34"/>
      <c r="M293" s="42"/>
      <c r="N293" s="42"/>
      <c r="O293" s="36"/>
      <c r="P293" s="36"/>
      <c r="Q293" s="36"/>
      <c r="R293" s="23" t="s">
        <v>2004</v>
      </c>
      <c r="S293" s="23" t="s">
        <v>1735</v>
      </c>
      <c r="T293" s="23" t="s">
        <v>1715</v>
      </c>
      <c r="U293" s="23" t="s">
        <v>2000</v>
      </c>
      <c r="V293" s="34" t="s">
        <v>2000</v>
      </c>
      <c r="W293" s="19" t="s">
        <v>44</v>
      </c>
      <c r="X293" s="19" t="s">
        <v>45</v>
      </c>
      <c r="Y293" s="23" t="s">
        <v>1995</v>
      </c>
      <c r="Z293" s="19"/>
    </row>
    <row r="294" s="3" customFormat="1" ht="36" hidden="1" customHeight="1" spans="1:26">
      <c r="A294" s="19"/>
      <c r="B294" s="19" t="s">
        <v>149</v>
      </c>
      <c r="C294" s="19" t="s">
        <v>388</v>
      </c>
      <c r="D294" s="19">
        <v>43</v>
      </c>
      <c r="E294" s="23" t="s">
        <v>2005</v>
      </c>
      <c r="F294" s="23" t="s">
        <v>2006</v>
      </c>
      <c r="G294" s="19">
        <v>47000</v>
      </c>
      <c r="H294" s="23" t="s">
        <v>2007</v>
      </c>
      <c r="I294" s="19">
        <v>6600</v>
      </c>
      <c r="J294" s="38">
        <v>7000</v>
      </c>
      <c r="K294" s="19" t="s">
        <v>183</v>
      </c>
      <c r="L294" s="34"/>
      <c r="M294" s="42"/>
      <c r="N294" s="42"/>
      <c r="O294" s="36"/>
      <c r="P294" s="36"/>
      <c r="Q294" s="36"/>
      <c r="R294" s="23" t="s">
        <v>2008</v>
      </c>
      <c r="S294" s="23" t="s">
        <v>1735</v>
      </c>
      <c r="T294" s="23" t="s">
        <v>1715</v>
      </c>
      <c r="U294" s="23" t="s">
        <v>2000</v>
      </c>
      <c r="V294" s="87" t="s">
        <v>2000</v>
      </c>
      <c r="W294" s="19" t="s">
        <v>44</v>
      </c>
      <c r="X294" s="19" t="s">
        <v>45</v>
      </c>
      <c r="Y294" s="23" t="s">
        <v>1995</v>
      </c>
      <c r="Z294" s="19"/>
    </row>
    <row r="295" s="3" customFormat="1" ht="60" hidden="1" customHeight="1" spans="1:26">
      <c r="A295" s="19"/>
      <c r="B295" s="19" t="s">
        <v>149</v>
      </c>
      <c r="C295" s="19" t="s">
        <v>496</v>
      </c>
      <c r="D295" s="19">
        <v>44</v>
      </c>
      <c r="E295" s="23" t="s">
        <v>2009</v>
      </c>
      <c r="F295" s="23" t="s">
        <v>2010</v>
      </c>
      <c r="G295" s="19">
        <v>150000</v>
      </c>
      <c r="H295" s="23" t="s">
        <v>2011</v>
      </c>
      <c r="I295" s="19">
        <v>81490</v>
      </c>
      <c r="J295" s="38">
        <v>35000</v>
      </c>
      <c r="K295" s="19" t="s">
        <v>412</v>
      </c>
      <c r="L295" s="34"/>
      <c r="M295" s="42"/>
      <c r="N295" s="42"/>
      <c r="O295" s="36"/>
      <c r="P295" s="36"/>
      <c r="Q295" s="36"/>
      <c r="R295" s="23" t="s">
        <v>2012</v>
      </c>
      <c r="S295" s="23" t="s">
        <v>2013</v>
      </c>
      <c r="T295" s="23" t="s">
        <v>1715</v>
      </c>
      <c r="U295" s="23" t="s">
        <v>2014</v>
      </c>
      <c r="V295" s="34" t="s">
        <v>2014</v>
      </c>
      <c r="W295" s="19" t="s">
        <v>44</v>
      </c>
      <c r="X295" s="19" t="s">
        <v>45</v>
      </c>
      <c r="Y295" s="23" t="s">
        <v>2015</v>
      </c>
      <c r="Z295" s="19"/>
    </row>
    <row r="296" s="3" customFormat="1" ht="84" hidden="1" customHeight="1" spans="1:26">
      <c r="A296" s="19"/>
      <c r="B296" s="19" t="s">
        <v>149</v>
      </c>
      <c r="C296" s="19" t="s">
        <v>150</v>
      </c>
      <c r="D296" s="19">
        <v>45</v>
      </c>
      <c r="E296" s="23" t="s">
        <v>2016</v>
      </c>
      <c r="F296" s="23" t="s">
        <v>2017</v>
      </c>
      <c r="G296" s="19">
        <v>29500</v>
      </c>
      <c r="H296" s="23" t="s">
        <v>2018</v>
      </c>
      <c r="I296" s="19">
        <v>9080</v>
      </c>
      <c r="J296" s="38">
        <v>8000</v>
      </c>
      <c r="K296" s="19" t="s">
        <v>604</v>
      </c>
      <c r="L296" s="34"/>
      <c r="M296" s="42"/>
      <c r="N296" s="42"/>
      <c r="O296" s="36"/>
      <c r="P296" s="36"/>
      <c r="Q296" s="36"/>
      <c r="R296" s="23" t="s">
        <v>2019</v>
      </c>
      <c r="S296" s="23" t="s">
        <v>2020</v>
      </c>
      <c r="T296" s="23" t="s">
        <v>1715</v>
      </c>
      <c r="U296" s="23" t="s">
        <v>2021</v>
      </c>
      <c r="V296" s="34" t="s">
        <v>2022</v>
      </c>
      <c r="W296" s="19" t="s">
        <v>248</v>
      </c>
      <c r="X296" s="19" t="s">
        <v>147</v>
      </c>
      <c r="Y296" s="23" t="s">
        <v>2023</v>
      </c>
      <c r="Z296" s="19"/>
    </row>
    <row r="297" s="3" customFormat="1" ht="48" hidden="1" customHeight="1" spans="1:26">
      <c r="A297" s="19" t="s">
        <v>28</v>
      </c>
      <c r="B297" s="19" t="s">
        <v>456</v>
      </c>
      <c r="C297" s="19" t="s">
        <v>1303</v>
      </c>
      <c r="D297" s="19">
        <v>46</v>
      </c>
      <c r="E297" s="23" t="s">
        <v>2024</v>
      </c>
      <c r="F297" s="23" t="s">
        <v>2025</v>
      </c>
      <c r="G297" s="19">
        <v>58581</v>
      </c>
      <c r="H297" s="23" t="s">
        <v>2026</v>
      </c>
      <c r="I297" s="19">
        <v>56160</v>
      </c>
      <c r="J297" s="38">
        <v>2421</v>
      </c>
      <c r="K297" s="19" t="s">
        <v>880</v>
      </c>
      <c r="L297" s="34" t="s">
        <v>725</v>
      </c>
      <c r="M297" s="42"/>
      <c r="N297" s="42"/>
      <c r="O297" s="36"/>
      <c r="P297" s="36"/>
      <c r="Q297" s="36"/>
      <c r="R297" s="23" t="s">
        <v>1905</v>
      </c>
      <c r="S297" s="23" t="s">
        <v>2027</v>
      </c>
      <c r="T297" s="23" t="s">
        <v>1715</v>
      </c>
      <c r="U297" s="23" t="s">
        <v>2028</v>
      </c>
      <c r="V297" s="34" t="s">
        <v>2029</v>
      </c>
      <c r="W297" s="19" t="s">
        <v>108</v>
      </c>
      <c r="X297" s="19" t="s">
        <v>45</v>
      </c>
      <c r="Y297" s="23" t="s">
        <v>2030</v>
      </c>
      <c r="Z297" s="19"/>
    </row>
    <row r="298" s="3" customFormat="1" ht="48" hidden="1" customHeight="1" spans="1:26">
      <c r="A298" s="19" t="s">
        <v>28</v>
      </c>
      <c r="B298" s="19" t="s">
        <v>456</v>
      </c>
      <c r="C298" s="19" t="s">
        <v>1303</v>
      </c>
      <c r="D298" s="19">
        <v>47</v>
      </c>
      <c r="E298" s="23" t="s">
        <v>2031</v>
      </c>
      <c r="F298" s="23" t="s">
        <v>2032</v>
      </c>
      <c r="G298" s="19">
        <v>51215</v>
      </c>
      <c r="H298" s="23" t="s">
        <v>2033</v>
      </c>
      <c r="I298" s="19">
        <v>49420</v>
      </c>
      <c r="J298" s="38">
        <v>1795</v>
      </c>
      <c r="K298" s="19" t="s">
        <v>880</v>
      </c>
      <c r="L298" s="34" t="s">
        <v>2034</v>
      </c>
      <c r="M298" s="42"/>
      <c r="N298" s="42"/>
      <c r="O298" s="36"/>
      <c r="P298" s="36"/>
      <c r="Q298" s="36"/>
      <c r="R298" s="23" t="s">
        <v>1905</v>
      </c>
      <c r="S298" s="23" t="s">
        <v>2027</v>
      </c>
      <c r="T298" s="23" t="s">
        <v>1715</v>
      </c>
      <c r="U298" s="23" t="s">
        <v>2035</v>
      </c>
      <c r="V298" s="34" t="s">
        <v>2036</v>
      </c>
      <c r="W298" s="19" t="s">
        <v>108</v>
      </c>
      <c r="X298" s="19" t="s">
        <v>45</v>
      </c>
      <c r="Y298" s="23" t="s">
        <v>2030</v>
      </c>
      <c r="Z298" s="19"/>
    </row>
    <row r="299" s="3" customFormat="1" ht="96" hidden="1" customHeight="1" spans="1:26">
      <c r="A299" s="19"/>
      <c r="B299" s="19" t="s">
        <v>456</v>
      </c>
      <c r="C299" s="19" t="s">
        <v>1359</v>
      </c>
      <c r="D299" s="19">
        <v>48</v>
      </c>
      <c r="E299" s="23" t="s">
        <v>2037</v>
      </c>
      <c r="F299" s="23" t="s">
        <v>2038</v>
      </c>
      <c r="G299" s="19">
        <v>77788</v>
      </c>
      <c r="H299" s="23" t="s">
        <v>2039</v>
      </c>
      <c r="I299" s="19">
        <v>77788</v>
      </c>
      <c r="J299" s="38">
        <v>3200</v>
      </c>
      <c r="K299" s="19" t="s">
        <v>469</v>
      </c>
      <c r="L299" s="34" t="s">
        <v>628</v>
      </c>
      <c r="M299" s="42"/>
      <c r="N299" s="42"/>
      <c r="O299" s="36"/>
      <c r="P299" s="36"/>
      <c r="Q299" s="36"/>
      <c r="R299" s="23" t="s">
        <v>2040</v>
      </c>
      <c r="S299" s="23" t="s">
        <v>2041</v>
      </c>
      <c r="T299" s="23" t="s">
        <v>1715</v>
      </c>
      <c r="U299" s="23" t="s">
        <v>2042</v>
      </c>
      <c r="V299" s="34" t="s">
        <v>2042</v>
      </c>
      <c r="W299" s="19" t="s">
        <v>248</v>
      </c>
      <c r="X299" s="19" t="s">
        <v>45</v>
      </c>
      <c r="Y299" s="23" t="s">
        <v>1995</v>
      </c>
      <c r="Z299" s="19"/>
    </row>
    <row r="300" s="3" customFormat="1" ht="72" hidden="1" customHeight="1" spans="1:26">
      <c r="A300" s="19"/>
      <c r="B300" s="19" t="s">
        <v>456</v>
      </c>
      <c r="C300" s="19" t="s">
        <v>593</v>
      </c>
      <c r="D300" s="19">
        <v>49</v>
      </c>
      <c r="E300" s="23" t="s">
        <v>2043</v>
      </c>
      <c r="F300" s="23" t="s">
        <v>2044</v>
      </c>
      <c r="G300" s="19">
        <v>6730</v>
      </c>
      <c r="H300" s="23" t="s">
        <v>2045</v>
      </c>
      <c r="I300" s="19">
        <v>5750</v>
      </c>
      <c r="J300" s="38">
        <v>1100</v>
      </c>
      <c r="K300" s="19" t="s">
        <v>627</v>
      </c>
      <c r="L300" s="34" t="s">
        <v>725</v>
      </c>
      <c r="M300" s="42"/>
      <c r="N300" s="42"/>
      <c r="O300" s="36"/>
      <c r="P300" s="36"/>
      <c r="Q300" s="36"/>
      <c r="R300" s="23" t="s">
        <v>2040</v>
      </c>
      <c r="S300" s="23" t="s">
        <v>2046</v>
      </c>
      <c r="T300" s="23" t="s">
        <v>1715</v>
      </c>
      <c r="U300" s="23" t="s">
        <v>2047</v>
      </c>
      <c r="V300" s="34" t="s">
        <v>2048</v>
      </c>
      <c r="W300" s="19" t="s">
        <v>44</v>
      </c>
      <c r="X300" s="19" t="s">
        <v>45</v>
      </c>
      <c r="Y300" s="23" t="s">
        <v>1736</v>
      </c>
      <c r="Z300" s="19"/>
    </row>
    <row r="301" s="3" customFormat="1" ht="72" hidden="1" customHeight="1" spans="1:26">
      <c r="A301" s="19"/>
      <c r="B301" s="19" t="s">
        <v>456</v>
      </c>
      <c r="C301" s="19" t="s">
        <v>457</v>
      </c>
      <c r="D301" s="19">
        <v>50</v>
      </c>
      <c r="E301" s="23" t="s">
        <v>2049</v>
      </c>
      <c r="F301" s="23" t="s">
        <v>2050</v>
      </c>
      <c r="G301" s="19">
        <v>12160.28</v>
      </c>
      <c r="H301" s="23" t="s">
        <v>2051</v>
      </c>
      <c r="I301" s="19">
        <v>11000</v>
      </c>
      <c r="J301" s="38">
        <v>1200</v>
      </c>
      <c r="K301" s="19" t="s">
        <v>627</v>
      </c>
      <c r="L301" s="34" t="s">
        <v>2052</v>
      </c>
      <c r="M301" s="42"/>
      <c r="N301" s="42"/>
      <c r="O301" s="36"/>
      <c r="P301" s="36"/>
      <c r="Q301" s="36"/>
      <c r="R301" s="23" t="s">
        <v>2053</v>
      </c>
      <c r="S301" s="23" t="s">
        <v>1891</v>
      </c>
      <c r="T301" s="23" t="s">
        <v>1715</v>
      </c>
      <c r="U301" s="23" t="s">
        <v>2054</v>
      </c>
      <c r="V301" s="34" t="s">
        <v>2055</v>
      </c>
      <c r="W301" s="19" t="s">
        <v>44</v>
      </c>
      <c r="X301" s="19" t="s">
        <v>45</v>
      </c>
      <c r="Y301" s="23" t="s">
        <v>2056</v>
      </c>
      <c r="Z301" s="19"/>
    </row>
    <row r="302" s="3" customFormat="1" ht="60" hidden="1" customHeight="1" spans="1:26">
      <c r="A302" s="19"/>
      <c r="B302" s="19" t="s">
        <v>456</v>
      </c>
      <c r="C302" s="19" t="s">
        <v>457</v>
      </c>
      <c r="D302" s="19">
        <v>51</v>
      </c>
      <c r="E302" s="23" t="s">
        <v>2057</v>
      </c>
      <c r="F302" s="23" t="s">
        <v>2058</v>
      </c>
      <c r="G302" s="19">
        <v>9826.11</v>
      </c>
      <c r="H302" s="23" t="s">
        <v>2059</v>
      </c>
      <c r="I302" s="19">
        <v>9000</v>
      </c>
      <c r="J302" s="38">
        <v>1000</v>
      </c>
      <c r="K302" s="19" t="s">
        <v>627</v>
      </c>
      <c r="L302" s="34" t="s">
        <v>2052</v>
      </c>
      <c r="M302" s="42"/>
      <c r="N302" s="42"/>
      <c r="O302" s="36"/>
      <c r="P302" s="36"/>
      <c r="Q302" s="36"/>
      <c r="R302" s="23" t="s">
        <v>2053</v>
      </c>
      <c r="S302" s="23" t="s">
        <v>1891</v>
      </c>
      <c r="T302" s="23" t="s">
        <v>1715</v>
      </c>
      <c r="U302" s="23" t="s">
        <v>2060</v>
      </c>
      <c r="V302" s="34" t="s">
        <v>2061</v>
      </c>
      <c r="W302" s="19" t="s">
        <v>44</v>
      </c>
      <c r="X302" s="19" t="s">
        <v>45</v>
      </c>
      <c r="Y302" s="23" t="s">
        <v>2062</v>
      </c>
      <c r="Z302" s="19"/>
    </row>
    <row r="303" s="3" customFormat="1" ht="108" hidden="1" customHeight="1" spans="1:26">
      <c r="A303" s="19" t="s">
        <v>28</v>
      </c>
      <c r="B303" s="19" t="s">
        <v>456</v>
      </c>
      <c r="C303" s="19" t="s">
        <v>2063</v>
      </c>
      <c r="D303" s="19">
        <v>52</v>
      </c>
      <c r="E303" s="23" t="s">
        <v>2064</v>
      </c>
      <c r="F303" s="23" t="s">
        <v>2065</v>
      </c>
      <c r="G303" s="19">
        <v>58011</v>
      </c>
      <c r="H303" s="23" t="s">
        <v>2066</v>
      </c>
      <c r="I303" s="19">
        <v>57800</v>
      </c>
      <c r="J303" s="38">
        <v>3211</v>
      </c>
      <c r="K303" s="19" t="s">
        <v>627</v>
      </c>
      <c r="L303" s="34" t="s">
        <v>628</v>
      </c>
      <c r="M303" s="42"/>
      <c r="N303" s="42"/>
      <c r="O303" s="36"/>
      <c r="P303" s="36"/>
      <c r="Q303" s="36"/>
      <c r="R303" s="23" t="s">
        <v>2067</v>
      </c>
      <c r="S303" s="23" t="s">
        <v>2068</v>
      </c>
      <c r="T303" s="23" t="s">
        <v>1715</v>
      </c>
      <c r="U303" s="23" t="s">
        <v>2069</v>
      </c>
      <c r="V303" s="34" t="s">
        <v>2070</v>
      </c>
      <c r="W303" s="19" t="s">
        <v>44</v>
      </c>
      <c r="X303" s="19" t="s">
        <v>45</v>
      </c>
      <c r="Y303" s="23" t="s">
        <v>2071</v>
      </c>
      <c r="Z303" s="19"/>
    </row>
    <row r="304" s="3" customFormat="1" ht="25.5" hidden="1" customHeight="1" spans="1:26">
      <c r="A304" s="19"/>
      <c r="B304" s="19"/>
      <c r="C304" s="19"/>
      <c r="D304" s="19"/>
      <c r="E304" s="85">
        <f>COUNTA(D305:D349)</f>
        <v>45</v>
      </c>
      <c r="F304" s="23"/>
      <c r="G304" s="24">
        <f>SUM(G305:G349)</f>
        <v>2095644.24</v>
      </c>
      <c r="H304" s="25"/>
      <c r="I304" s="28"/>
      <c r="J304" s="24">
        <f>SUM(J305:J349)</f>
        <v>271907.6</v>
      </c>
      <c r="K304" s="19"/>
      <c r="L304" s="34"/>
      <c r="M304" s="35">
        <f>SUM(M305:M337)</f>
        <v>0</v>
      </c>
      <c r="N304" s="31"/>
      <c r="O304" s="36"/>
      <c r="P304" s="37"/>
      <c r="Q304" s="37"/>
      <c r="R304" s="23"/>
      <c r="S304" s="23"/>
      <c r="T304" s="23"/>
      <c r="U304" s="23"/>
      <c r="V304" s="34"/>
      <c r="W304" s="19"/>
      <c r="X304" s="19"/>
      <c r="Y304" s="23"/>
      <c r="Z304" s="19"/>
    </row>
    <row r="305" s="3" customFormat="1" ht="24" hidden="1" customHeight="1" spans="1:26">
      <c r="A305" s="19"/>
      <c r="B305" s="19" t="s">
        <v>29</v>
      </c>
      <c r="C305" s="19" t="s">
        <v>1303</v>
      </c>
      <c r="D305" s="19">
        <v>1</v>
      </c>
      <c r="E305" s="23" t="s">
        <v>2072</v>
      </c>
      <c r="F305" s="23" t="s">
        <v>2073</v>
      </c>
      <c r="G305" s="19">
        <v>90472.89</v>
      </c>
      <c r="H305" s="23" t="s">
        <v>2074</v>
      </c>
      <c r="I305" s="19">
        <v>0</v>
      </c>
      <c r="J305" s="38"/>
      <c r="K305" s="19" t="s">
        <v>507</v>
      </c>
      <c r="L305" s="34"/>
      <c r="M305" s="42"/>
      <c r="N305" s="42"/>
      <c r="O305" s="36"/>
      <c r="P305" s="36"/>
      <c r="Q305" s="36"/>
      <c r="R305" s="23" t="s">
        <v>2075</v>
      </c>
      <c r="S305" s="23" t="s">
        <v>2076</v>
      </c>
      <c r="T305" s="23" t="s">
        <v>2077</v>
      </c>
      <c r="U305" s="23" t="s">
        <v>2078</v>
      </c>
      <c r="V305" s="34">
        <v>44743</v>
      </c>
      <c r="W305" s="19" t="s">
        <v>248</v>
      </c>
      <c r="X305" s="19" t="s">
        <v>45</v>
      </c>
      <c r="Y305" s="23" t="s">
        <v>2079</v>
      </c>
      <c r="Z305" s="19"/>
    </row>
    <row r="306" s="3" customFormat="1" ht="36" hidden="1" customHeight="1" spans="1:26">
      <c r="A306" s="19"/>
      <c r="B306" s="19" t="s">
        <v>29</v>
      </c>
      <c r="C306" s="19" t="s">
        <v>1303</v>
      </c>
      <c r="D306" s="19">
        <v>2</v>
      </c>
      <c r="E306" s="23" t="s">
        <v>2080</v>
      </c>
      <c r="F306" s="23" t="s">
        <v>2081</v>
      </c>
      <c r="G306" s="19">
        <v>42224</v>
      </c>
      <c r="H306" s="23" t="s">
        <v>2074</v>
      </c>
      <c r="I306" s="19">
        <v>4</v>
      </c>
      <c r="J306" s="38"/>
      <c r="K306" s="19" t="s">
        <v>507</v>
      </c>
      <c r="L306" s="34"/>
      <c r="M306" s="42"/>
      <c r="N306" s="42"/>
      <c r="O306" s="36"/>
      <c r="P306" s="36"/>
      <c r="Q306" s="36"/>
      <c r="R306" s="23" t="s">
        <v>2082</v>
      </c>
      <c r="S306" s="23" t="s">
        <v>2083</v>
      </c>
      <c r="T306" s="23" t="s">
        <v>2077</v>
      </c>
      <c r="U306" s="23" t="s">
        <v>2084</v>
      </c>
      <c r="V306" s="34">
        <v>45047</v>
      </c>
      <c r="W306" s="19" t="s">
        <v>853</v>
      </c>
      <c r="X306" s="19" t="s">
        <v>45</v>
      </c>
      <c r="Y306" s="23" t="s">
        <v>2085</v>
      </c>
      <c r="Z306" s="19"/>
    </row>
    <row r="307" s="3" customFormat="1" ht="36" hidden="1" customHeight="1" spans="1:26">
      <c r="A307" s="19"/>
      <c r="B307" s="19" t="s">
        <v>29</v>
      </c>
      <c r="C307" s="19" t="s">
        <v>1303</v>
      </c>
      <c r="D307" s="19">
        <v>3</v>
      </c>
      <c r="E307" s="23" t="s">
        <v>2086</v>
      </c>
      <c r="F307" s="23" t="s">
        <v>2087</v>
      </c>
      <c r="G307" s="19">
        <v>30354</v>
      </c>
      <c r="H307" s="23" t="s">
        <v>2074</v>
      </c>
      <c r="I307" s="19">
        <v>4</v>
      </c>
      <c r="J307" s="38"/>
      <c r="K307" s="19" t="s">
        <v>507</v>
      </c>
      <c r="L307" s="34"/>
      <c r="M307" s="42"/>
      <c r="N307" s="42"/>
      <c r="O307" s="36"/>
      <c r="P307" s="36"/>
      <c r="Q307" s="36"/>
      <c r="R307" s="23" t="s">
        <v>2082</v>
      </c>
      <c r="S307" s="23" t="s">
        <v>2083</v>
      </c>
      <c r="T307" s="23" t="s">
        <v>2077</v>
      </c>
      <c r="U307" s="23" t="s">
        <v>2088</v>
      </c>
      <c r="V307" s="34">
        <v>45047</v>
      </c>
      <c r="W307" s="19" t="s">
        <v>853</v>
      </c>
      <c r="X307" s="19" t="s">
        <v>45</v>
      </c>
      <c r="Y307" s="23" t="s">
        <v>2089</v>
      </c>
      <c r="Z307" s="19"/>
    </row>
    <row r="308" s="3" customFormat="1" ht="84" hidden="1" customHeight="1" spans="1:26">
      <c r="A308" s="19"/>
      <c r="B308" s="19" t="s">
        <v>29</v>
      </c>
      <c r="C308" s="19" t="s">
        <v>593</v>
      </c>
      <c r="D308" s="19">
        <v>4</v>
      </c>
      <c r="E308" s="23" t="s">
        <v>2090</v>
      </c>
      <c r="F308" s="23" t="s">
        <v>2091</v>
      </c>
      <c r="G308" s="19">
        <v>69750</v>
      </c>
      <c r="H308" s="23" t="s">
        <v>2092</v>
      </c>
      <c r="I308" s="19">
        <v>500</v>
      </c>
      <c r="J308" s="38"/>
      <c r="K308" s="19" t="s">
        <v>1329</v>
      </c>
      <c r="L308" s="34"/>
      <c r="M308" s="42"/>
      <c r="N308" s="42"/>
      <c r="O308" s="36"/>
      <c r="P308" s="36"/>
      <c r="Q308" s="36"/>
      <c r="R308" s="23" t="s">
        <v>2093</v>
      </c>
      <c r="S308" s="23" t="s">
        <v>2094</v>
      </c>
      <c r="T308" s="23" t="s">
        <v>2077</v>
      </c>
      <c r="U308" s="23" t="s">
        <v>2095</v>
      </c>
      <c r="V308" s="34" t="s">
        <v>2096</v>
      </c>
      <c r="W308" s="19" t="s">
        <v>44</v>
      </c>
      <c r="X308" s="19" t="s">
        <v>45</v>
      </c>
      <c r="Y308" s="23" t="s">
        <v>2085</v>
      </c>
      <c r="Z308" s="19"/>
    </row>
    <row r="309" s="3" customFormat="1" ht="60" hidden="1" customHeight="1" spans="1:26">
      <c r="A309" s="19"/>
      <c r="B309" s="19" t="s">
        <v>29</v>
      </c>
      <c r="C309" s="19" t="s">
        <v>1303</v>
      </c>
      <c r="D309" s="19">
        <v>5</v>
      </c>
      <c r="E309" s="23" t="s">
        <v>2097</v>
      </c>
      <c r="F309" s="23" t="s">
        <v>2098</v>
      </c>
      <c r="G309" s="19">
        <v>140000</v>
      </c>
      <c r="H309" s="23" t="s">
        <v>2099</v>
      </c>
      <c r="I309" s="19">
        <v>25</v>
      </c>
      <c r="J309" s="38"/>
      <c r="K309" s="19" t="s">
        <v>499</v>
      </c>
      <c r="L309" s="34"/>
      <c r="M309" s="42"/>
      <c r="N309" s="42"/>
      <c r="O309" s="36"/>
      <c r="P309" s="36"/>
      <c r="Q309" s="36"/>
      <c r="R309" s="23" t="s">
        <v>2100</v>
      </c>
      <c r="S309" s="23" t="s">
        <v>2101</v>
      </c>
      <c r="T309" s="23" t="s">
        <v>2077</v>
      </c>
      <c r="U309" s="23" t="s">
        <v>2102</v>
      </c>
      <c r="V309" s="34">
        <v>44860</v>
      </c>
      <c r="W309" s="19" t="s">
        <v>248</v>
      </c>
      <c r="X309" s="19" t="s">
        <v>45</v>
      </c>
      <c r="Y309" s="23" t="s">
        <v>2103</v>
      </c>
      <c r="Z309" s="19"/>
    </row>
    <row r="310" s="3" customFormat="1" ht="48" hidden="1" customHeight="1" spans="1:26">
      <c r="A310" s="19"/>
      <c r="B310" s="19" t="s">
        <v>29</v>
      </c>
      <c r="C310" s="19" t="s">
        <v>261</v>
      </c>
      <c r="D310" s="19">
        <v>6</v>
      </c>
      <c r="E310" s="86" t="s">
        <v>2104</v>
      </c>
      <c r="F310" s="23" t="s">
        <v>2105</v>
      </c>
      <c r="G310" s="19">
        <v>33000</v>
      </c>
      <c r="H310" s="23" t="s">
        <v>2106</v>
      </c>
      <c r="I310" s="19">
        <v>0</v>
      </c>
      <c r="J310" s="38"/>
      <c r="K310" s="19" t="s">
        <v>507</v>
      </c>
      <c r="L310" s="34"/>
      <c r="M310" s="78"/>
      <c r="N310" s="42"/>
      <c r="O310" s="36"/>
      <c r="P310" s="37"/>
      <c r="Q310" s="37"/>
      <c r="R310" s="23" t="s">
        <v>2107</v>
      </c>
      <c r="S310" s="23" t="s">
        <v>2101</v>
      </c>
      <c r="T310" s="23" t="s">
        <v>2077</v>
      </c>
      <c r="U310" s="23" t="s">
        <v>2102</v>
      </c>
      <c r="V310" s="34">
        <v>44860</v>
      </c>
      <c r="W310" s="19" t="s">
        <v>248</v>
      </c>
      <c r="X310" s="19" t="s">
        <v>45</v>
      </c>
      <c r="Y310" s="23" t="s">
        <v>2108</v>
      </c>
      <c r="Z310" s="19"/>
    </row>
    <row r="311" s="3" customFormat="1" ht="36" hidden="1" customHeight="1" spans="1:26">
      <c r="A311" s="19"/>
      <c r="B311" s="19" t="s">
        <v>29</v>
      </c>
      <c r="C311" s="19" t="s">
        <v>388</v>
      </c>
      <c r="D311" s="19">
        <v>7</v>
      </c>
      <c r="E311" s="86" t="s">
        <v>2109</v>
      </c>
      <c r="F311" s="23" t="s">
        <v>2110</v>
      </c>
      <c r="G311" s="19">
        <v>39980</v>
      </c>
      <c r="H311" s="23" t="s">
        <v>2111</v>
      </c>
      <c r="I311" s="19">
        <v>0</v>
      </c>
      <c r="J311" s="38"/>
      <c r="K311" s="19" t="s">
        <v>507</v>
      </c>
      <c r="L311" s="34"/>
      <c r="M311" s="78"/>
      <c r="N311" s="42"/>
      <c r="O311" s="36"/>
      <c r="P311" s="37"/>
      <c r="Q311" s="37"/>
      <c r="R311" s="23" t="s">
        <v>2112</v>
      </c>
      <c r="S311" s="23" t="s">
        <v>2113</v>
      </c>
      <c r="T311" s="23" t="s">
        <v>2077</v>
      </c>
      <c r="U311" s="23" t="s">
        <v>2114</v>
      </c>
      <c r="V311" s="34">
        <v>44621</v>
      </c>
      <c r="W311" s="19" t="s">
        <v>44</v>
      </c>
      <c r="X311" s="19" t="s">
        <v>45</v>
      </c>
      <c r="Y311" s="23" t="s">
        <v>2115</v>
      </c>
      <c r="Z311" s="19"/>
    </row>
    <row r="312" s="3" customFormat="1" ht="60" hidden="1" customHeight="1" spans="1:26">
      <c r="A312" s="19"/>
      <c r="B312" s="19" t="s">
        <v>29</v>
      </c>
      <c r="C312" s="19" t="s">
        <v>1303</v>
      </c>
      <c r="D312" s="19">
        <v>8</v>
      </c>
      <c r="E312" s="86" t="s">
        <v>2116</v>
      </c>
      <c r="F312" s="23" t="s">
        <v>2117</v>
      </c>
      <c r="G312" s="19">
        <v>31500</v>
      </c>
      <c r="H312" s="23" t="s">
        <v>2118</v>
      </c>
      <c r="I312" s="19">
        <v>0</v>
      </c>
      <c r="J312" s="38"/>
      <c r="K312" s="19" t="s">
        <v>1349</v>
      </c>
      <c r="L312" s="34"/>
      <c r="M312" s="78"/>
      <c r="N312" s="42"/>
      <c r="O312" s="36"/>
      <c r="P312" s="37"/>
      <c r="Q312" s="37"/>
      <c r="R312" s="23" t="s">
        <v>2119</v>
      </c>
      <c r="S312" s="23" t="s">
        <v>2120</v>
      </c>
      <c r="T312" s="23" t="s">
        <v>2077</v>
      </c>
      <c r="U312" s="23" t="s">
        <v>2121</v>
      </c>
      <c r="V312" s="34">
        <v>44835</v>
      </c>
      <c r="W312" s="19" t="s">
        <v>248</v>
      </c>
      <c r="X312" s="19" t="s">
        <v>45</v>
      </c>
      <c r="Y312" s="23" t="s">
        <v>2122</v>
      </c>
      <c r="Z312" s="19"/>
    </row>
    <row r="313" s="3" customFormat="1" ht="48" hidden="1" customHeight="1" spans="1:26">
      <c r="A313" s="19"/>
      <c r="B313" s="19" t="s">
        <v>495</v>
      </c>
      <c r="C313" s="19" t="s">
        <v>457</v>
      </c>
      <c r="D313" s="19">
        <v>9</v>
      </c>
      <c r="E313" s="86" t="s">
        <v>2123</v>
      </c>
      <c r="F313" s="23" t="s">
        <v>2124</v>
      </c>
      <c r="G313" s="19">
        <v>18588.05</v>
      </c>
      <c r="H313" s="23" t="s">
        <v>2125</v>
      </c>
      <c r="I313" s="19">
        <v>0</v>
      </c>
      <c r="J313" s="38">
        <v>4000</v>
      </c>
      <c r="K313" s="19" t="s">
        <v>507</v>
      </c>
      <c r="L313" s="34" t="s">
        <v>500</v>
      </c>
      <c r="M313" s="78"/>
      <c r="N313" s="42"/>
      <c r="O313" s="36"/>
      <c r="P313" s="37"/>
      <c r="Q313" s="37"/>
      <c r="R313" s="23" t="s">
        <v>2126</v>
      </c>
      <c r="S313" s="23" t="s">
        <v>2127</v>
      </c>
      <c r="T313" s="23" t="s">
        <v>2077</v>
      </c>
      <c r="U313" s="23" t="s">
        <v>2128</v>
      </c>
      <c r="V313" s="34" t="s">
        <v>2128</v>
      </c>
      <c r="W313" s="19" t="s">
        <v>44</v>
      </c>
      <c r="X313" s="19" t="s">
        <v>147</v>
      </c>
      <c r="Y313" s="23" t="s">
        <v>2129</v>
      </c>
      <c r="Z313" s="19"/>
    </row>
    <row r="314" s="3" customFormat="1" ht="180" hidden="1" customHeight="1" spans="1:26">
      <c r="A314" s="19"/>
      <c r="B314" s="19" t="s">
        <v>495</v>
      </c>
      <c r="C314" s="19" t="s">
        <v>150</v>
      </c>
      <c r="D314" s="19">
        <v>10</v>
      </c>
      <c r="E314" s="86" t="s">
        <v>2130</v>
      </c>
      <c r="F314" s="23" t="s">
        <v>2131</v>
      </c>
      <c r="G314" s="19">
        <v>35263.24</v>
      </c>
      <c r="H314" s="23" t="s">
        <v>2132</v>
      </c>
      <c r="I314" s="19">
        <v>80</v>
      </c>
      <c r="J314" s="38">
        <v>5000</v>
      </c>
      <c r="K314" s="19" t="s">
        <v>499</v>
      </c>
      <c r="L314" s="34" t="s">
        <v>945</v>
      </c>
      <c r="M314" s="78"/>
      <c r="N314" s="42"/>
      <c r="O314" s="36"/>
      <c r="P314" s="37"/>
      <c r="Q314" s="37"/>
      <c r="R314" s="23" t="s">
        <v>2133</v>
      </c>
      <c r="S314" s="23" t="s">
        <v>2134</v>
      </c>
      <c r="T314" s="23" t="s">
        <v>2077</v>
      </c>
      <c r="U314" s="23" t="s">
        <v>2135</v>
      </c>
      <c r="V314" s="34">
        <v>45187</v>
      </c>
      <c r="W314" s="19" t="s">
        <v>44</v>
      </c>
      <c r="X314" s="19" t="s">
        <v>147</v>
      </c>
      <c r="Y314" s="23" t="s">
        <v>2136</v>
      </c>
      <c r="Z314" s="19"/>
    </row>
    <row r="315" s="3" customFormat="1" ht="261" hidden="1" customHeight="1" spans="1:26">
      <c r="A315" s="19"/>
      <c r="B315" s="19" t="s">
        <v>495</v>
      </c>
      <c r="C315" s="19" t="s">
        <v>2137</v>
      </c>
      <c r="D315" s="19">
        <v>11</v>
      </c>
      <c r="E315" s="86" t="s">
        <v>2138</v>
      </c>
      <c r="F315" s="23" t="s">
        <v>2139</v>
      </c>
      <c r="G315" s="19">
        <v>6391</v>
      </c>
      <c r="H315" s="23" t="s">
        <v>2140</v>
      </c>
      <c r="I315" s="19">
        <v>100</v>
      </c>
      <c r="J315" s="38">
        <v>3000</v>
      </c>
      <c r="K315" s="19" t="s">
        <v>507</v>
      </c>
      <c r="L315" s="34" t="s">
        <v>1229</v>
      </c>
      <c r="M315" s="42"/>
      <c r="N315" s="42"/>
      <c r="O315" s="36"/>
      <c r="P315" s="37"/>
      <c r="Q315" s="37"/>
      <c r="R315" s="23" t="s">
        <v>2141</v>
      </c>
      <c r="S315" s="23" t="s">
        <v>2142</v>
      </c>
      <c r="T315" s="23" t="s">
        <v>2077</v>
      </c>
      <c r="U315" s="23" t="s">
        <v>2143</v>
      </c>
      <c r="V315" s="34">
        <v>45581</v>
      </c>
      <c r="W315" s="19" t="s">
        <v>44</v>
      </c>
      <c r="X315" s="19" t="s">
        <v>147</v>
      </c>
      <c r="Y315" s="23" t="s">
        <v>2085</v>
      </c>
      <c r="Z315" s="19"/>
    </row>
    <row r="316" s="3" customFormat="1" ht="96" hidden="1" customHeight="1" spans="1:26">
      <c r="A316" s="19"/>
      <c r="B316" s="19" t="s">
        <v>495</v>
      </c>
      <c r="C316" s="19" t="s">
        <v>2144</v>
      </c>
      <c r="D316" s="19">
        <v>12</v>
      </c>
      <c r="E316" s="86" t="s">
        <v>2145</v>
      </c>
      <c r="F316" s="23" t="s">
        <v>2146</v>
      </c>
      <c r="G316" s="19">
        <v>12000</v>
      </c>
      <c r="H316" s="23" t="s">
        <v>2132</v>
      </c>
      <c r="I316" s="19">
        <v>600</v>
      </c>
      <c r="J316" s="38">
        <v>6000</v>
      </c>
      <c r="K316" s="19" t="s">
        <v>507</v>
      </c>
      <c r="L316" s="34" t="s">
        <v>968</v>
      </c>
      <c r="M316" s="78"/>
      <c r="N316" s="42"/>
      <c r="O316" s="36"/>
      <c r="P316" s="37"/>
      <c r="Q316" s="37"/>
      <c r="R316" s="23" t="s">
        <v>2147</v>
      </c>
      <c r="S316" s="23" t="s">
        <v>2148</v>
      </c>
      <c r="T316" s="23" t="s">
        <v>2077</v>
      </c>
      <c r="U316" s="23" t="s">
        <v>2149</v>
      </c>
      <c r="V316" s="34">
        <v>45708</v>
      </c>
      <c r="W316" s="19" t="s">
        <v>108</v>
      </c>
      <c r="X316" s="19" t="s">
        <v>147</v>
      </c>
      <c r="Y316" s="23" t="s">
        <v>2150</v>
      </c>
      <c r="Z316" s="19"/>
    </row>
    <row r="317" s="3" customFormat="1" ht="60" hidden="1" customHeight="1" spans="1:26">
      <c r="A317" s="19"/>
      <c r="B317" s="19" t="s">
        <v>495</v>
      </c>
      <c r="C317" s="19" t="s">
        <v>199</v>
      </c>
      <c r="D317" s="19">
        <v>13</v>
      </c>
      <c r="E317" s="86" t="s">
        <v>2151</v>
      </c>
      <c r="F317" s="23" t="s">
        <v>2152</v>
      </c>
      <c r="G317" s="19">
        <v>5602</v>
      </c>
      <c r="H317" s="23" t="s">
        <v>2153</v>
      </c>
      <c r="I317" s="19">
        <v>0</v>
      </c>
      <c r="J317" s="38">
        <v>2000</v>
      </c>
      <c r="K317" s="19" t="s">
        <v>499</v>
      </c>
      <c r="L317" s="34" t="s">
        <v>821</v>
      </c>
      <c r="M317" s="78"/>
      <c r="N317" s="42"/>
      <c r="O317" s="36"/>
      <c r="P317" s="37"/>
      <c r="Q317" s="37"/>
      <c r="R317" s="23" t="s">
        <v>2154</v>
      </c>
      <c r="S317" s="23" t="s">
        <v>2155</v>
      </c>
      <c r="T317" s="23" t="s">
        <v>2077</v>
      </c>
      <c r="U317" s="23" t="s">
        <v>2156</v>
      </c>
      <c r="V317" s="34">
        <v>45097</v>
      </c>
      <c r="W317" s="19" t="s">
        <v>44</v>
      </c>
      <c r="X317" s="19" t="s">
        <v>147</v>
      </c>
      <c r="Y317" s="23" t="s">
        <v>2157</v>
      </c>
      <c r="Z317" s="19"/>
    </row>
    <row r="318" s="3" customFormat="1" ht="36" hidden="1" customHeight="1" spans="1:26">
      <c r="A318" s="19"/>
      <c r="B318" s="19" t="s">
        <v>495</v>
      </c>
      <c r="C318" s="19" t="s">
        <v>527</v>
      </c>
      <c r="D318" s="19">
        <v>14</v>
      </c>
      <c r="E318" s="23" t="s">
        <v>2158</v>
      </c>
      <c r="F318" s="23" t="s">
        <v>2159</v>
      </c>
      <c r="G318" s="19">
        <v>5000</v>
      </c>
      <c r="H318" s="23" t="s">
        <v>2132</v>
      </c>
      <c r="I318" s="19">
        <v>0</v>
      </c>
      <c r="J318" s="38">
        <v>2500</v>
      </c>
      <c r="K318" s="19" t="s">
        <v>507</v>
      </c>
      <c r="L318" s="34" t="s">
        <v>989</v>
      </c>
      <c r="M318" s="42"/>
      <c r="N318" s="42"/>
      <c r="O318" s="36"/>
      <c r="P318" s="36"/>
      <c r="Q318" s="36"/>
      <c r="R318" s="23" t="s">
        <v>2160</v>
      </c>
      <c r="S318" s="23" t="s">
        <v>2161</v>
      </c>
      <c r="T318" s="23" t="s">
        <v>2077</v>
      </c>
      <c r="U318" s="23" t="s">
        <v>2162</v>
      </c>
      <c r="V318" s="34">
        <v>45630</v>
      </c>
      <c r="W318" s="19" t="s">
        <v>108</v>
      </c>
      <c r="X318" s="19" t="s">
        <v>147</v>
      </c>
      <c r="Y318" s="23" t="s">
        <v>2163</v>
      </c>
      <c r="Z318" s="19"/>
    </row>
    <row r="319" s="3" customFormat="1" ht="24" hidden="1" customHeight="1" spans="1:26">
      <c r="A319" s="19"/>
      <c r="B319" s="19" t="s">
        <v>495</v>
      </c>
      <c r="C319" s="19" t="s">
        <v>47</v>
      </c>
      <c r="D319" s="19">
        <v>15</v>
      </c>
      <c r="E319" s="23" t="s">
        <v>2164</v>
      </c>
      <c r="F319" s="23" t="s">
        <v>2165</v>
      </c>
      <c r="G319" s="19">
        <v>30000</v>
      </c>
      <c r="H319" s="23" t="s">
        <v>2132</v>
      </c>
      <c r="I319" s="19">
        <v>300</v>
      </c>
      <c r="J319" s="38">
        <v>14000</v>
      </c>
      <c r="K319" s="19" t="s">
        <v>1349</v>
      </c>
      <c r="L319" s="34" t="s">
        <v>981</v>
      </c>
      <c r="M319" s="42"/>
      <c r="N319" s="42"/>
      <c r="O319" s="36"/>
      <c r="P319" s="36"/>
      <c r="Q319" s="36"/>
      <c r="R319" s="23" t="s">
        <v>2166</v>
      </c>
      <c r="S319" s="23" t="s">
        <v>2167</v>
      </c>
      <c r="T319" s="23" t="s">
        <v>2077</v>
      </c>
      <c r="U319" s="23" t="s">
        <v>2168</v>
      </c>
      <c r="V319" s="34" t="s">
        <v>2168</v>
      </c>
      <c r="W319" s="19" t="s">
        <v>108</v>
      </c>
      <c r="X319" s="19" t="s">
        <v>147</v>
      </c>
      <c r="Y319" s="23" t="s">
        <v>2169</v>
      </c>
      <c r="Z319" s="19"/>
    </row>
    <row r="320" s="3" customFormat="1" ht="132" hidden="1" customHeight="1" spans="1:26">
      <c r="A320" s="19"/>
      <c r="B320" s="19" t="s">
        <v>149</v>
      </c>
      <c r="C320" s="19" t="s">
        <v>1966</v>
      </c>
      <c r="D320" s="19">
        <v>16</v>
      </c>
      <c r="E320" s="23" t="s">
        <v>2170</v>
      </c>
      <c r="F320" s="23" t="s">
        <v>2171</v>
      </c>
      <c r="G320" s="19">
        <v>46900</v>
      </c>
      <c r="H320" s="23" t="s">
        <v>2172</v>
      </c>
      <c r="I320" s="19">
        <v>66</v>
      </c>
      <c r="J320" s="38">
        <v>1500</v>
      </c>
      <c r="K320" s="19" t="s">
        <v>2173</v>
      </c>
      <c r="L320" s="34"/>
      <c r="M320" s="42"/>
      <c r="N320" s="42"/>
      <c r="O320" s="36"/>
      <c r="P320" s="36"/>
      <c r="Q320" s="36"/>
      <c r="R320" s="23" t="s">
        <v>2174</v>
      </c>
      <c r="S320" s="23" t="s">
        <v>2175</v>
      </c>
      <c r="T320" s="23" t="s">
        <v>2077</v>
      </c>
      <c r="U320" s="23" t="s">
        <v>2176</v>
      </c>
      <c r="V320" s="34">
        <v>45385</v>
      </c>
      <c r="W320" s="19" t="s">
        <v>44</v>
      </c>
      <c r="X320" s="19" t="s">
        <v>147</v>
      </c>
      <c r="Y320" s="23" t="s">
        <v>2177</v>
      </c>
      <c r="Z320" s="19"/>
    </row>
    <row r="321" s="3" customFormat="1" ht="48" hidden="1" customHeight="1" spans="1:26">
      <c r="A321" s="19" t="s">
        <v>28</v>
      </c>
      <c r="B321" s="19" t="s">
        <v>149</v>
      </c>
      <c r="C321" s="19" t="s">
        <v>30</v>
      </c>
      <c r="D321" s="19">
        <v>17</v>
      </c>
      <c r="E321" s="23" t="s">
        <v>2178</v>
      </c>
      <c r="F321" s="23" t="s">
        <v>2179</v>
      </c>
      <c r="G321" s="19">
        <v>69804.79</v>
      </c>
      <c r="H321" s="23" t="s">
        <v>2180</v>
      </c>
      <c r="I321" s="19">
        <v>76636</v>
      </c>
      <c r="J321" s="38">
        <v>1000</v>
      </c>
      <c r="K321" s="19" t="s">
        <v>236</v>
      </c>
      <c r="L321" s="34"/>
      <c r="M321" s="42"/>
      <c r="N321" s="42"/>
      <c r="O321" s="36"/>
      <c r="P321" s="36"/>
      <c r="Q321" s="36"/>
      <c r="R321" s="23" t="s">
        <v>2181</v>
      </c>
      <c r="S321" s="23" t="s">
        <v>2182</v>
      </c>
      <c r="T321" s="23" t="s">
        <v>2077</v>
      </c>
      <c r="U321" s="23" t="s">
        <v>2183</v>
      </c>
      <c r="V321" s="34">
        <v>44593</v>
      </c>
      <c r="W321" s="19" t="s">
        <v>44</v>
      </c>
      <c r="X321" s="19" t="s">
        <v>45</v>
      </c>
      <c r="Y321" s="23" t="s">
        <v>2184</v>
      </c>
      <c r="Z321" s="19"/>
    </row>
    <row r="322" s="3" customFormat="1" ht="72" hidden="1" customHeight="1" spans="1:26">
      <c r="A322" s="19" t="s">
        <v>28</v>
      </c>
      <c r="B322" s="19" t="s">
        <v>149</v>
      </c>
      <c r="C322" s="19" t="s">
        <v>1886</v>
      </c>
      <c r="D322" s="19">
        <v>18</v>
      </c>
      <c r="E322" s="23" t="s">
        <v>2185</v>
      </c>
      <c r="F322" s="23" t="s">
        <v>2186</v>
      </c>
      <c r="G322" s="19">
        <v>89004</v>
      </c>
      <c r="H322" s="23" t="s">
        <v>2187</v>
      </c>
      <c r="I322" s="19">
        <v>53460</v>
      </c>
      <c r="J322" s="38">
        <v>20000</v>
      </c>
      <c r="K322" s="19" t="s">
        <v>2188</v>
      </c>
      <c r="L322" s="34"/>
      <c r="M322" s="42"/>
      <c r="N322" s="42"/>
      <c r="O322" s="36"/>
      <c r="P322" s="36"/>
      <c r="Q322" s="36"/>
      <c r="R322" s="23" t="s">
        <v>2189</v>
      </c>
      <c r="S322" s="23" t="s">
        <v>2127</v>
      </c>
      <c r="T322" s="23" t="s">
        <v>2077</v>
      </c>
      <c r="U322" s="23" t="s">
        <v>2190</v>
      </c>
      <c r="V322" s="34">
        <v>44896</v>
      </c>
      <c r="W322" s="19" t="s">
        <v>44</v>
      </c>
      <c r="X322" s="19" t="s">
        <v>45</v>
      </c>
      <c r="Y322" s="23" t="s">
        <v>2191</v>
      </c>
      <c r="Z322" s="19"/>
    </row>
    <row r="323" s="3" customFormat="1" ht="36" hidden="1" customHeight="1" spans="1:26">
      <c r="A323" s="19" t="s">
        <v>28</v>
      </c>
      <c r="B323" s="19" t="s">
        <v>149</v>
      </c>
      <c r="C323" s="19" t="s">
        <v>2144</v>
      </c>
      <c r="D323" s="19">
        <v>19</v>
      </c>
      <c r="E323" s="23" t="s">
        <v>2192</v>
      </c>
      <c r="F323" s="23" t="s">
        <v>2193</v>
      </c>
      <c r="G323" s="19">
        <v>46129.13</v>
      </c>
      <c r="H323" s="23" t="s">
        <v>2194</v>
      </c>
      <c r="I323" s="19">
        <v>31993</v>
      </c>
      <c r="J323" s="38">
        <v>2000</v>
      </c>
      <c r="K323" s="19" t="s">
        <v>236</v>
      </c>
      <c r="L323" s="34"/>
      <c r="M323" s="42"/>
      <c r="N323" s="42"/>
      <c r="O323" s="36"/>
      <c r="P323" s="36"/>
      <c r="Q323" s="36"/>
      <c r="R323" s="23" t="s">
        <v>2195</v>
      </c>
      <c r="S323" s="23" t="s">
        <v>2196</v>
      </c>
      <c r="T323" s="23" t="s">
        <v>2077</v>
      </c>
      <c r="U323" s="23" t="s">
        <v>2197</v>
      </c>
      <c r="V323" s="34">
        <v>44197</v>
      </c>
      <c r="W323" s="19" t="s">
        <v>44</v>
      </c>
      <c r="X323" s="19" t="s">
        <v>45</v>
      </c>
      <c r="Y323" s="23" t="s">
        <v>2198</v>
      </c>
      <c r="Z323" s="19"/>
    </row>
    <row r="324" s="3" customFormat="1" ht="120" hidden="1" customHeight="1" spans="1:26">
      <c r="A324" s="19" t="s">
        <v>28</v>
      </c>
      <c r="B324" s="19" t="s">
        <v>149</v>
      </c>
      <c r="C324" s="19" t="s">
        <v>503</v>
      </c>
      <c r="D324" s="19">
        <v>20</v>
      </c>
      <c r="E324" s="23" t="s">
        <v>2199</v>
      </c>
      <c r="F324" s="23" t="s">
        <v>2200</v>
      </c>
      <c r="G324" s="19">
        <v>100000</v>
      </c>
      <c r="H324" s="23" t="s">
        <v>2201</v>
      </c>
      <c r="I324" s="19">
        <v>7000</v>
      </c>
      <c r="J324" s="38">
        <v>10000</v>
      </c>
      <c r="K324" s="19" t="s">
        <v>2202</v>
      </c>
      <c r="L324" s="34"/>
      <c r="M324" s="42"/>
      <c r="N324" s="42"/>
      <c r="O324" s="36"/>
      <c r="P324" s="36"/>
      <c r="Q324" s="36"/>
      <c r="R324" s="23" t="s">
        <v>2203</v>
      </c>
      <c r="S324" s="23" t="s">
        <v>2204</v>
      </c>
      <c r="T324" s="23" t="s">
        <v>2077</v>
      </c>
      <c r="U324" s="23" t="s">
        <v>2205</v>
      </c>
      <c r="V324" s="34">
        <v>45017</v>
      </c>
      <c r="W324" s="19" t="s">
        <v>108</v>
      </c>
      <c r="X324" s="19" t="s">
        <v>45</v>
      </c>
      <c r="Y324" s="23" t="s">
        <v>2206</v>
      </c>
      <c r="Z324" s="19"/>
    </row>
    <row r="325" s="3" customFormat="1" ht="96" hidden="1" customHeight="1" spans="1:26">
      <c r="A325" s="19"/>
      <c r="B325" s="19" t="s">
        <v>149</v>
      </c>
      <c r="C325" s="19" t="s">
        <v>503</v>
      </c>
      <c r="D325" s="19">
        <v>21</v>
      </c>
      <c r="E325" s="23" t="s">
        <v>2207</v>
      </c>
      <c r="F325" s="23" t="s">
        <v>2208</v>
      </c>
      <c r="G325" s="19">
        <v>21579.53</v>
      </c>
      <c r="H325" s="23" t="s">
        <v>2209</v>
      </c>
      <c r="I325" s="19">
        <v>10025</v>
      </c>
      <c r="J325" s="38">
        <v>2000</v>
      </c>
      <c r="K325" s="19" t="s">
        <v>154</v>
      </c>
      <c r="L325" s="34"/>
      <c r="M325" s="42"/>
      <c r="N325" s="42"/>
      <c r="O325" s="36"/>
      <c r="P325" s="36"/>
      <c r="Q325" s="36"/>
      <c r="R325" s="23" t="s">
        <v>2210</v>
      </c>
      <c r="S325" s="23" t="s">
        <v>2211</v>
      </c>
      <c r="T325" s="23" t="s">
        <v>2077</v>
      </c>
      <c r="U325" s="23" t="s">
        <v>2212</v>
      </c>
      <c r="V325" s="34">
        <v>45139</v>
      </c>
      <c r="W325" s="19" t="s">
        <v>248</v>
      </c>
      <c r="X325" s="19" t="s">
        <v>45</v>
      </c>
      <c r="Y325" s="23" t="s">
        <v>2213</v>
      </c>
      <c r="Z325" s="19"/>
    </row>
    <row r="326" s="3" customFormat="1" ht="48" hidden="1" customHeight="1" spans="1:26">
      <c r="A326" s="19"/>
      <c r="B326" s="19" t="s">
        <v>149</v>
      </c>
      <c r="C326" s="19" t="s">
        <v>150</v>
      </c>
      <c r="D326" s="19">
        <v>22</v>
      </c>
      <c r="E326" s="23" t="s">
        <v>2214</v>
      </c>
      <c r="F326" s="23" t="s">
        <v>2215</v>
      </c>
      <c r="G326" s="19">
        <v>12013</v>
      </c>
      <c r="H326" s="23" t="s">
        <v>2216</v>
      </c>
      <c r="I326" s="19">
        <v>7400</v>
      </c>
      <c r="J326" s="38">
        <v>5000</v>
      </c>
      <c r="K326" s="19" t="s">
        <v>154</v>
      </c>
      <c r="L326" s="34"/>
      <c r="M326" s="42"/>
      <c r="N326" s="42"/>
      <c r="O326" s="36"/>
      <c r="P326" s="36"/>
      <c r="Q326" s="36"/>
      <c r="R326" s="23" t="s">
        <v>2217</v>
      </c>
      <c r="S326" s="23" t="s">
        <v>2218</v>
      </c>
      <c r="T326" s="23" t="s">
        <v>2077</v>
      </c>
      <c r="U326" s="23" t="s">
        <v>2219</v>
      </c>
      <c r="V326" s="34">
        <v>43831</v>
      </c>
      <c r="W326" s="19" t="s">
        <v>44</v>
      </c>
      <c r="X326" s="19" t="s">
        <v>45</v>
      </c>
      <c r="Y326" s="23" t="s">
        <v>2220</v>
      </c>
      <c r="Z326" s="19"/>
    </row>
    <row r="327" s="3" customFormat="1" ht="84" hidden="1" customHeight="1" spans="1:26">
      <c r="A327" s="19"/>
      <c r="B327" s="19" t="s">
        <v>149</v>
      </c>
      <c r="C327" s="19" t="s">
        <v>503</v>
      </c>
      <c r="D327" s="19">
        <v>23</v>
      </c>
      <c r="E327" s="23" t="s">
        <v>2221</v>
      </c>
      <c r="F327" s="23" t="s">
        <v>2222</v>
      </c>
      <c r="G327" s="19">
        <v>12027.55</v>
      </c>
      <c r="H327" s="23" t="s">
        <v>2223</v>
      </c>
      <c r="I327" s="19">
        <v>8100</v>
      </c>
      <c r="J327" s="38">
        <v>4000</v>
      </c>
      <c r="K327" s="19" t="s">
        <v>183</v>
      </c>
      <c r="L327" s="34"/>
      <c r="M327" s="42"/>
      <c r="N327" s="42"/>
      <c r="O327" s="36"/>
      <c r="P327" s="36"/>
      <c r="Q327" s="36"/>
      <c r="R327" s="23" t="s">
        <v>2224</v>
      </c>
      <c r="S327" s="23" t="s">
        <v>2211</v>
      </c>
      <c r="T327" s="23" t="s">
        <v>2077</v>
      </c>
      <c r="U327" s="23" t="s">
        <v>2225</v>
      </c>
      <c r="V327" s="34">
        <v>45047</v>
      </c>
      <c r="W327" s="19" t="s">
        <v>248</v>
      </c>
      <c r="X327" s="19" t="s">
        <v>45</v>
      </c>
      <c r="Y327" s="23" t="s">
        <v>2226</v>
      </c>
      <c r="Z327" s="19"/>
    </row>
    <row r="328" s="3" customFormat="1" ht="48" hidden="1" customHeight="1" spans="1:26">
      <c r="A328" s="19"/>
      <c r="B328" s="19" t="s">
        <v>149</v>
      </c>
      <c r="C328" s="19" t="s">
        <v>241</v>
      </c>
      <c r="D328" s="19">
        <v>24</v>
      </c>
      <c r="E328" s="23" t="s">
        <v>2227</v>
      </c>
      <c r="F328" s="23" t="s">
        <v>2228</v>
      </c>
      <c r="G328" s="19">
        <v>200000</v>
      </c>
      <c r="H328" s="23" t="s">
        <v>2229</v>
      </c>
      <c r="I328" s="19">
        <v>102424</v>
      </c>
      <c r="J328" s="38">
        <v>5000</v>
      </c>
      <c r="K328" s="19" t="s">
        <v>292</v>
      </c>
      <c r="L328" s="34"/>
      <c r="M328" s="42"/>
      <c r="N328" s="42"/>
      <c r="O328" s="36"/>
      <c r="P328" s="36"/>
      <c r="Q328" s="36"/>
      <c r="R328" s="23" t="s">
        <v>2230</v>
      </c>
      <c r="S328" s="23" t="s">
        <v>2231</v>
      </c>
      <c r="T328" s="23" t="s">
        <v>2077</v>
      </c>
      <c r="U328" s="23" t="s">
        <v>2232</v>
      </c>
      <c r="V328" s="34">
        <v>44136</v>
      </c>
      <c r="W328" s="19" t="s">
        <v>108</v>
      </c>
      <c r="X328" s="19" t="s">
        <v>45</v>
      </c>
      <c r="Y328" s="23" t="s">
        <v>2233</v>
      </c>
      <c r="Z328" s="19"/>
    </row>
    <row r="329" s="3" customFormat="1" ht="84" hidden="1" customHeight="1" spans="1:26">
      <c r="A329" s="19"/>
      <c r="B329" s="19" t="s">
        <v>149</v>
      </c>
      <c r="C329" s="19" t="s">
        <v>503</v>
      </c>
      <c r="D329" s="19">
        <v>25</v>
      </c>
      <c r="E329" s="23" t="s">
        <v>2234</v>
      </c>
      <c r="F329" s="23" t="s">
        <v>2235</v>
      </c>
      <c r="G329" s="19">
        <v>20000</v>
      </c>
      <c r="H329" s="23" t="s">
        <v>2236</v>
      </c>
      <c r="I329" s="19">
        <v>15973</v>
      </c>
      <c r="J329" s="38">
        <v>3000</v>
      </c>
      <c r="K329" s="19" t="s">
        <v>292</v>
      </c>
      <c r="L329" s="34"/>
      <c r="M329" s="42"/>
      <c r="N329" s="42"/>
      <c r="O329" s="36"/>
      <c r="P329" s="36"/>
      <c r="Q329" s="36"/>
      <c r="R329" s="23" t="s">
        <v>2237</v>
      </c>
      <c r="S329" s="23" t="s">
        <v>2238</v>
      </c>
      <c r="T329" s="23" t="s">
        <v>2077</v>
      </c>
      <c r="U329" s="23" t="s">
        <v>2239</v>
      </c>
      <c r="V329" s="34">
        <v>43617</v>
      </c>
      <c r="W329" s="19" t="s">
        <v>108</v>
      </c>
      <c r="X329" s="19" t="s">
        <v>45</v>
      </c>
      <c r="Y329" s="23" t="s">
        <v>2115</v>
      </c>
      <c r="Z329" s="19"/>
    </row>
    <row r="330" s="3" customFormat="1" ht="108" hidden="1" customHeight="1" spans="1:26">
      <c r="A330" s="19"/>
      <c r="B330" s="19" t="s">
        <v>149</v>
      </c>
      <c r="C330" s="19" t="s">
        <v>503</v>
      </c>
      <c r="D330" s="19">
        <v>26</v>
      </c>
      <c r="E330" s="23" t="s">
        <v>2240</v>
      </c>
      <c r="F330" s="23" t="s">
        <v>2241</v>
      </c>
      <c r="G330" s="19">
        <v>97722</v>
      </c>
      <c r="H330" s="23" t="s">
        <v>2242</v>
      </c>
      <c r="I330" s="19">
        <v>27057</v>
      </c>
      <c r="J330" s="38">
        <v>14500</v>
      </c>
      <c r="K330" s="19" t="s">
        <v>2243</v>
      </c>
      <c r="L330" s="34"/>
      <c r="M330" s="42"/>
      <c r="N330" s="42"/>
      <c r="O330" s="36"/>
      <c r="P330" s="36"/>
      <c r="Q330" s="36"/>
      <c r="R330" s="23" t="s">
        <v>2244</v>
      </c>
      <c r="S330" s="23" t="s">
        <v>2245</v>
      </c>
      <c r="T330" s="23" t="s">
        <v>2077</v>
      </c>
      <c r="U330" s="23" t="s">
        <v>2246</v>
      </c>
      <c r="V330" s="34">
        <v>44805</v>
      </c>
      <c r="W330" s="19" t="s">
        <v>248</v>
      </c>
      <c r="X330" s="19" t="s">
        <v>45</v>
      </c>
      <c r="Y330" s="23" t="s">
        <v>2247</v>
      </c>
      <c r="Z330" s="19"/>
    </row>
    <row r="331" s="3" customFormat="1" ht="60" hidden="1" customHeight="1" spans="1:26">
      <c r="A331" s="19"/>
      <c r="B331" s="19" t="s">
        <v>149</v>
      </c>
      <c r="C331" s="19" t="s">
        <v>503</v>
      </c>
      <c r="D331" s="19">
        <v>27</v>
      </c>
      <c r="E331" s="23" t="s">
        <v>2248</v>
      </c>
      <c r="F331" s="23" t="s">
        <v>2249</v>
      </c>
      <c r="G331" s="19">
        <v>160000</v>
      </c>
      <c r="H331" s="23" t="s">
        <v>2250</v>
      </c>
      <c r="I331" s="19">
        <v>8902</v>
      </c>
      <c r="J331" s="38">
        <v>2000</v>
      </c>
      <c r="K331" s="19" t="s">
        <v>236</v>
      </c>
      <c r="L331" s="34"/>
      <c r="M331" s="42"/>
      <c r="N331" s="42"/>
      <c r="O331" s="36"/>
      <c r="P331" s="36"/>
      <c r="Q331" s="36"/>
      <c r="R331" s="23" t="s">
        <v>2251</v>
      </c>
      <c r="S331" s="23" t="s">
        <v>2252</v>
      </c>
      <c r="T331" s="23" t="s">
        <v>2077</v>
      </c>
      <c r="U331" s="23" t="s">
        <v>2253</v>
      </c>
      <c r="V331" s="34">
        <v>44652</v>
      </c>
      <c r="W331" s="19" t="s">
        <v>108</v>
      </c>
      <c r="X331" s="19" t="s">
        <v>45</v>
      </c>
      <c r="Y331" s="23" t="s">
        <v>2254</v>
      </c>
      <c r="Z331" s="19"/>
    </row>
    <row r="332" s="3" customFormat="1" ht="72" hidden="1" customHeight="1" spans="1:26">
      <c r="A332" s="19"/>
      <c r="B332" s="19" t="s">
        <v>149</v>
      </c>
      <c r="C332" s="19" t="s">
        <v>199</v>
      </c>
      <c r="D332" s="19">
        <v>28</v>
      </c>
      <c r="E332" s="23" t="s">
        <v>2255</v>
      </c>
      <c r="F332" s="23" t="s">
        <v>2256</v>
      </c>
      <c r="G332" s="19">
        <v>18000</v>
      </c>
      <c r="H332" s="23" t="s">
        <v>2257</v>
      </c>
      <c r="I332" s="19">
        <v>5000</v>
      </c>
      <c r="J332" s="38">
        <v>8000</v>
      </c>
      <c r="K332" s="19" t="s">
        <v>154</v>
      </c>
      <c r="L332" s="34"/>
      <c r="M332" s="42"/>
      <c r="N332" s="42"/>
      <c r="O332" s="36"/>
      <c r="P332" s="36"/>
      <c r="Q332" s="36"/>
      <c r="R332" s="23" t="s">
        <v>2258</v>
      </c>
      <c r="S332" s="23" t="s">
        <v>2259</v>
      </c>
      <c r="T332" s="23" t="s">
        <v>2077</v>
      </c>
      <c r="U332" s="23" t="s">
        <v>2260</v>
      </c>
      <c r="V332" s="34">
        <v>45288</v>
      </c>
      <c r="W332" s="19" t="s">
        <v>44</v>
      </c>
      <c r="X332" s="19" t="s">
        <v>45</v>
      </c>
      <c r="Y332" s="23" t="s">
        <v>2085</v>
      </c>
      <c r="Z332" s="19"/>
    </row>
    <row r="333" s="3" customFormat="1" ht="120" hidden="1" customHeight="1" spans="1:26">
      <c r="A333" s="19"/>
      <c r="B333" s="19" t="s">
        <v>149</v>
      </c>
      <c r="C333" s="19" t="s">
        <v>527</v>
      </c>
      <c r="D333" s="19">
        <v>29</v>
      </c>
      <c r="E333" s="23" t="s">
        <v>2261</v>
      </c>
      <c r="F333" s="23" t="s">
        <v>2262</v>
      </c>
      <c r="G333" s="19">
        <v>30000</v>
      </c>
      <c r="H333" s="23" t="s">
        <v>2263</v>
      </c>
      <c r="I333" s="19">
        <v>10000</v>
      </c>
      <c r="J333" s="38">
        <v>3000</v>
      </c>
      <c r="K333" s="19" t="s">
        <v>154</v>
      </c>
      <c r="L333" s="34"/>
      <c r="M333" s="42"/>
      <c r="N333" s="42"/>
      <c r="O333" s="36"/>
      <c r="P333" s="36"/>
      <c r="Q333" s="36"/>
      <c r="R333" s="23" t="s">
        <v>2264</v>
      </c>
      <c r="S333" s="23" t="s">
        <v>2265</v>
      </c>
      <c r="T333" s="23" t="s">
        <v>2077</v>
      </c>
      <c r="U333" s="23" t="s">
        <v>2266</v>
      </c>
      <c r="V333" s="34">
        <v>45511</v>
      </c>
      <c r="W333" s="19" t="s">
        <v>108</v>
      </c>
      <c r="X333" s="19" t="s">
        <v>45</v>
      </c>
      <c r="Y333" s="23" t="s">
        <v>2267</v>
      </c>
      <c r="Z333" s="19"/>
    </row>
    <row r="334" s="3" customFormat="1" ht="72" hidden="1" customHeight="1" spans="1:26">
      <c r="A334" s="19"/>
      <c r="B334" s="19" t="s">
        <v>149</v>
      </c>
      <c r="C334" s="19" t="s">
        <v>496</v>
      </c>
      <c r="D334" s="19">
        <v>30</v>
      </c>
      <c r="E334" s="23" t="s">
        <v>2268</v>
      </c>
      <c r="F334" s="23" t="s">
        <v>2269</v>
      </c>
      <c r="G334" s="19">
        <v>100000</v>
      </c>
      <c r="H334" s="23" t="s">
        <v>2270</v>
      </c>
      <c r="I334" s="19">
        <v>20000</v>
      </c>
      <c r="J334" s="38">
        <v>5000</v>
      </c>
      <c r="K334" s="19" t="s">
        <v>2271</v>
      </c>
      <c r="L334" s="34"/>
      <c r="M334" s="42"/>
      <c r="N334" s="42"/>
      <c r="O334" s="36"/>
      <c r="P334" s="36"/>
      <c r="Q334" s="36"/>
      <c r="R334" s="23" t="s">
        <v>2272</v>
      </c>
      <c r="S334" s="23" t="s">
        <v>2273</v>
      </c>
      <c r="T334" s="23" t="s">
        <v>2077</v>
      </c>
      <c r="U334" s="23" t="s">
        <v>2274</v>
      </c>
      <c r="V334" s="34" t="s">
        <v>2274</v>
      </c>
      <c r="W334" s="19" t="s">
        <v>108</v>
      </c>
      <c r="X334" s="19" t="s">
        <v>45</v>
      </c>
      <c r="Y334" s="23" t="s">
        <v>2275</v>
      </c>
      <c r="Z334" s="19"/>
    </row>
    <row r="335" s="6" customFormat="1" ht="84" hidden="1" customHeight="1" spans="1:26">
      <c r="A335" s="19"/>
      <c r="B335" s="19" t="s">
        <v>149</v>
      </c>
      <c r="C335" s="19" t="s">
        <v>338</v>
      </c>
      <c r="D335" s="19">
        <v>31</v>
      </c>
      <c r="E335" s="86" t="s">
        <v>2276</v>
      </c>
      <c r="F335" s="23" t="s">
        <v>2277</v>
      </c>
      <c r="G335" s="19">
        <v>10723.52</v>
      </c>
      <c r="H335" s="52" t="s">
        <v>1386</v>
      </c>
      <c r="I335" s="38">
        <v>1000</v>
      </c>
      <c r="J335" s="38">
        <v>5000</v>
      </c>
      <c r="K335" s="19" t="s">
        <v>154</v>
      </c>
      <c r="L335" s="34"/>
      <c r="M335" s="42"/>
      <c r="N335" s="42"/>
      <c r="O335" s="36"/>
      <c r="P335" s="36"/>
      <c r="Q335" s="36"/>
      <c r="R335" s="23" t="s">
        <v>2278</v>
      </c>
      <c r="S335" s="23" t="s">
        <v>2279</v>
      </c>
      <c r="T335" s="23" t="s">
        <v>2077</v>
      </c>
      <c r="U335" s="23" t="s">
        <v>2280</v>
      </c>
      <c r="V335" s="34">
        <v>45175</v>
      </c>
      <c r="W335" s="19" t="s">
        <v>44</v>
      </c>
      <c r="X335" s="19" t="s">
        <v>147</v>
      </c>
      <c r="Y335" s="23" t="s">
        <v>2281</v>
      </c>
      <c r="Z335" s="28"/>
    </row>
    <row r="336" s="3" customFormat="1" ht="84" hidden="1" customHeight="1" spans="1:26">
      <c r="A336" s="19"/>
      <c r="B336" s="19" t="s">
        <v>149</v>
      </c>
      <c r="C336" s="19" t="s">
        <v>503</v>
      </c>
      <c r="D336" s="19">
        <v>32</v>
      </c>
      <c r="E336" s="23" t="s">
        <v>2282</v>
      </c>
      <c r="F336" s="23" t="s">
        <v>2283</v>
      </c>
      <c r="G336" s="19">
        <v>23657</v>
      </c>
      <c r="H336" s="23" t="s">
        <v>2284</v>
      </c>
      <c r="I336" s="19">
        <v>4000</v>
      </c>
      <c r="J336" s="38">
        <v>2000</v>
      </c>
      <c r="K336" s="19" t="s">
        <v>1946</v>
      </c>
      <c r="L336" s="34"/>
      <c r="M336" s="42"/>
      <c r="N336" s="42"/>
      <c r="O336" s="36"/>
      <c r="P336" s="36"/>
      <c r="Q336" s="36"/>
      <c r="R336" s="23" t="s">
        <v>2285</v>
      </c>
      <c r="S336" s="23" t="s">
        <v>2286</v>
      </c>
      <c r="T336" s="23" t="s">
        <v>2077</v>
      </c>
      <c r="U336" s="23" t="s">
        <v>2287</v>
      </c>
      <c r="V336" s="34">
        <v>43737</v>
      </c>
      <c r="W336" s="19" t="s">
        <v>108</v>
      </c>
      <c r="X336" s="19" t="s">
        <v>147</v>
      </c>
      <c r="Y336" s="23" t="s">
        <v>2288</v>
      </c>
      <c r="Z336" s="19"/>
    </row>
    <row r="337" s="3" customFormat="1" ht="132" hidden="1" customHeight="1" spans="1:26">
      <c r="A337" s="19"/>
      <c r="B337" s="19" t="s">
        <v>149</v>
      </c>
      <c r="C337" s="19" t="s">
        <v>2289</v>
      </c>
      <c r="D337" s="19">
        <v>33</v>
      </c>
      <c r="E337" s="23" t="s">
        <v>2290</v>
      </c>
      <c r="F337" s="23" t="s">
        <v>2291</v>
      </c>
      <c r="G337" s="19">
        <v>5000</v>
      </c>
      <c r="H337" s="23" t="s">
        <v>2292</v>
      </c>
      <c r="I337" s="19">
        <v>700</v>
      </c>
      <c r="J337" s="38">
        <v>3000</v>
      </c>
      <c r="K337" s="19" t="s">
        <v>154</v>
      </c>
      <c r="L337" s="34"/>
      <c r="M337" s="42"/>
      <c r="N337" s="42"/>
      <c r="O337" s="36"/>
      <c r="P337" s="36"/>
      <c r="Q337" s="36"/>
      <c r="R337" s="23" t="s">
        <v>2293</v>
      </c>
      <c r="S337" s="23" t="s">
        <v>2294</v>
      </c>
      <c r="T337" s="23" t="s">
        <v>2077</v>
      </c>
      <c r="U337" s="23" t="s">
        <v>2295</v>
      </c>
      <c r="V337" s="34">
        <v>45387</v>
      </c>
      <c r="W337" s="19" t="s">
        <v>108</v>
      </c>
      <c r="X337" s="19" t="s">
        <v>147</v>
      </c>
      <c r="Y337" s="23" t="s">
        <v>2296</v>
      </c>
      <c r="Z337" s="19"/>
    </row>
    <row r="338" s="3" customFormat="1" ht="96" hidden="1" customHeight="1" spans="1:26">
      <c r="A338" s="19"/>
      <c r="B338" s="19" t="s">
        <v>456</v>
      </c>
      <c r="C338" s="19" t="s">
        <v>83</v>
      </c>
      <c r="D338" s="19">
        <v>34</v>
      </c>
      <c r="E338" s="23" t="s">
        <v>2297</v>
      </c>
      <c r="F338" s="23" t="s">
        <v>2298</v>
      </c>
      <c r="G338" s="19">
        <v>30233.05</v>
      </c>
      <c r="H338" s="23" t="s">
        <v>2299</v>
      </c>
      <c r="I338" s="19">
        <v>25233</v>
      </c>
      <c r="J338" s="38">
        <v>5000</v>
      </c>
      <c r="K338" s="19" t="s">
        <v>880</v>
      </c>
      <c r="L338" s="34" t="s">
        <v>1146</v>
      </c>
      <c r="M338" s="42"/>
      <c r="N338" s="42"/>
      <c r="O338" s="36"/>
      <c r="P338" s="36"/>
      <c r="Q338" s="36"/>
      <c r="R338" s="23" t="s">
        <v>2300</v>
      </c>
      <c r="S338" s="23" t="s">
        <v>2301</v>
      </c>
      <c r="T338" s="23" t="s">
        <v>2077</v>
      </c>
      <c r="U338" s="23" t="s">
        <v>2302</v>
      </c>
      <c r="V338" s="34">
        <v>44317</v>
      </c>
      <c r="W338" s="19" t="s">
        <v>44</v>
      </c>
      <c r="X338" s="19" t="s">
        <v>45</v>
      </c>
      <c r="Y338" s="23" t="s">
        <v>2103</v>
      </c>
      <c r="Z338" s="19"/>
    </row>
    <row r="339" s="3" customFormat="1" ht="72" hidden="1" customHeight="1" spans="1:26">
      <c r="A339" s="19"/>
      <c r="B339" s="19" t="s">
        <v>456</v>
      </c>
      <c r="C339" s="19" t="s">
        <v>2063</v>
      </c>
      <c r="D339" s="19">
        <v>35</v>
      </c>
      <c r="E339" s="23" t="s">
        <v>2303</v>
      </c>
      <c r="F339" s="23" t="s">
        <v>2304</v>
      </c>
      <c r="G339" s="19">
        <v>19000</v>
      </c>
      <c r="H339" s="23" t="s">
        <v>2305</v>
      </c>
      <c r="I339" s="19">
        <v>16000</v>
      </c>
      <c r="J339" s="38">
        <v>3000</v>
      </c>
      <c r="K339" s="19" t="s">
        <v>880</v>
      </c>
      <c r="L339" s="34" t="s">
        <v>2034</v>
      </c>
      <c r="M339" s="42"/>
      <c r="N339" s="42"/>
      <c r="O339" s="36"/>
      <c r="P339" s="36"/>
      <c r="Q339" s="36"/>
      <c r="R339" s="23" t="s">
        <v>2300</v>
      </c>
      <c r="S339" s="23" t="s">
        <v>2306</v>
      </c>
      <c r="T339" s="23" t="s">
        <v>2077</v>
      </c>
      <c r="U339" s="23" t="s">
        <v>2307</v>
      </c>
      <c r="V339" s="34">
        <v>44470</v>
      </c>
      <c r="W339" s="19" t="s">
        <v>44</v>
      </c>
      <c r="X339" s="19" t="s">
        <v>45</v>
      </c>
      <c r="Y339" s="23" t="s">
        <v>2308</v>
      </c>
      <c r="Z339" s="19"/>
    </row>
    <row r="340" s="3" customFormat="1" ht="36" hidden="1" customHeight="1" spans="1:26">
      <c r="A340" s="19" t="s">
        <v>28</v>
      </c>
      <c r="B340" s="19" t="s">
        <v>456</v>
      </c>
      <c r="C340" s="19" t="s">
        <v>388</v>
      </c>
      <c r="D340" s="19">
        <v>36</v>
      </c>
      <c r="E340" s="23" t="s">
        <v>2309</v>
      </c>
      <c r="F340" s="23" t="s">
        <v>2310</v>
      </c>
      <c r="G340" s="19">
        <v>50641.16</v>
      </c>
      <c r="H340" s="23" t="s">
        <v>2311</v>
      </c>
      <c r="I340" s="19">
        <v>57266</v>
      </c>
      <c r="J340" s="38">
        <v>200</v>
      </c>
      <c r="K340" s="19" t="s">
        <v>880</v>
      </c>
      <c r="L340" s="34" t="s">
        <v>628</v>
      </c>
      <c r="M340" s="42"/>
      <c r="N340" s="42"/>
      <c r="O340" s="36"/>
      <c r="P340" s="36"/>
      <c r="Q340" s="36"/>
      <c r="R340" s="23" t="s">
        <v>2312</v>
      </c>
      <c r="S340" s="23" t="s">
        <v>2113</v>
      </c>
      <c r="T340" s="23" t="s">
        <v>2077</v>
      </c>
      <c r="U340" s="23" t="s">
        <v>2114</v>
      </c>
      <c r="V340" s="34">
        <v>44774</v>
      </c>
      <c r="W340" s="19" t="s">
        <v>44</v>
      </c>
      <c r="X340" s="19" t="s">
        <v>45</v>
      </c>
      <c r="Y340" s="23" t="s">
        <v>2115</v>
      </c>
      <c r="Z340" s="19"/>
    </row>
    <row r="341" s="3" customFormat="1" ht="36" hidden="1" customHeight="1" spans="1:26">
      <c r="A341" s="19" t="s">
        <v>28</v>
      </c>
      <c r="B341" s="19" t="s">
        <v>456</v>
      </c>
      <c r="C341" s="19" t="s">
        <v>1303</v>
      </c>
      <c r="D341" s="19">
        <v>37</v>
      </c>
      <c r="E341" s="23" t="s">
        <v>2313</v>
      </c>
      <c r="F341" s="23" t="s">
        <v>2314</v>
      </c>
      <c r="G341" s="19">
        <v>56114.9</v>
      </c>
      <c r="H341" s="23" t="s">
        <v>2315</v>
      </c>
      <c r="I341" s="19">
        <v>34021</v>
      </c>
      <c r="J341" s="38">
        <v>24093</v>
      </c>
      <c r="K341" s="19" t="s">
        <v>461</v>
      </c>
      <c r="L341" s="34" t="s">
        <v>628</v>
      </c>
      <c r="M341" s="42"/>
      <c r="N341" s="42"/>
      <c r="O341" s="36"/>
      <c r="P341" s="36"/>
      <c r="Q341" s="36"/>
      <c r="R341" s="23" t="s">
        <v>2316</v>
      </c>
      <c r="S341" s="23" t="s">
        <v>2076</v>
      </c>
      <c r="T341" s="23" t="s">
        <v>2077</v>
      </c>
      <c r="U341" s="23" t="s">
        <v>2317</v>
      </c>
      <c r="V341" s="34">
        <v>44652</v>
      </c>
      <c r="W341" s="19" t="s">
        <v>248</v>
      </c>
      <c r="X341" s="19" t="s">
        <v>45</v>
      </c>
      <c r="Y341" s="23" t="s">
        <v>2085</v>
      </c>
      <c r="Z341" s="19"/>
    </row>
    <row r="342" s="3" customFormat="1" ht="84.75" hidden="1" customHeight="1" spans="1:26">
      <c r="A342" s="19" t="s">
        <v>28</v>
      </c>
      <c r="B342" s="19" t="s">
        <v>456</v>
      </c>
      <c r="C342" s="19" t="s">
        <v>1303</v>
      </c>
      <c r="D342" s="19">
        <v>38</v>
      </c>
      <c r="E342" s="23" t="s">
        <v>2318</v>
      </c>
      <c r="F342" s="23" t="s">
        <v>2319</v>
      </c>
      <c r="G342" s="19">
        <v>79567.89</v>
      </c>
      <c r="H342" s="23" t="s">
        <v>2320</v>
      </c>
      <c r="I342" s="19">
        <v>27420</v>
      </c>
      <c r="J342" s="38">
        <v>35000</v>
      </c>
      <c r="K342" s="19" t="s">
        <v>461</v>
      </c>
      <c r="L342" s="34" t="s">
        <v>462</v>
      </c>
      <c r="M342" s="42"/>
      <c r="N342" s="42"/>
      <c r="O342" s="36"/>
      <c r="P342" s="36"/>
      <c r="Q342" s="36"/>
      <c r="R342" s="23" t="s">
        <v>2321</v>
      </c>
      <c r="S342" s="23" t="s">
        <v>2322</v>
      </c>
      <c r="T342" s="23" t="s">
        <v>2077</v>
      </c>
      <c r="U342" s="23" t="s">
        <v>2323</v>
      </c>
      <c r="V342" s="34">
        <v>44743</v>
      </c>
      <c r="W342" s="19" t="s">
        <v>248</v>
      </c>
      <c r="X342" s="19" t="s">
        <v>45</v>
      </c>
      <c r="Y342" s="23" t="s">
        <v>2324</v>
      </c>
      <c r="Z342" s="19"/>
    </row>
    <row r="343" s="3" customFormat="1" ht="72" hidden="1" customHeight="1" spans="1:26">
      <c r="A343" s="19" t="s">
        <v>28</v>
      </c>
      <c r="B343" s="19" t="s">
        <v>456</v>
      </c>
      <c r="C343" s="19" t="s">
        <v>1303</v>
      </c>
      <c r="D343" s="19">
        <v>39</v>
      </c>
      <c r="E343" s="23" t="s">
        <v>2325</v>
      </c>
      <c r="F343" s="23" t="s">
        <v>2326</v>
      </c>
      <c r="G343" s="19">
        <v>82478.61</v>
      </c>
      <c r="H343" s="23" t="s">
        <v>2327</v>
      </c>
      <c r="I343" s="19">
        <v>26473</v>
      </c>
      <c r="J343" s="38">
        <v>32000</v>
      </c>
      <c r="K343" s="19" t="s">
        <v>461</v>
      </c>
      <c r="L343" s="34" t="s">
        <v>462</v>
      </c>
      <c r="M343" s="42"/>
      <c r="N343" s="42"/>
      <c r="O343" s="36"/>
      <c r="P343" s="36"/>
      <c r="Q343" s="36"/>
      <c r="R343" s="23" t="s">
        <v>2328</v>
      </c>
      <c r="S343" s="23" t="s">
        <v>2329</v>
      </c>
      <c r="T343" s="23" t="s">
        <v>2077</v>
      </c>
      <c r="U343" s="23" t="s">
        <v>2330</v>
      </c>
      <c r="V343" s="34">
        <v>44743</v>
      </c>
      <c r="W343" s="19" t="s">
        <v>248</v>
      </c>
      <c r="X343" s="19" t="s">
        <v>45</v>
      </c>
      <c r="Y343" s="23" t="s">
        <v>2331</v>
      </c>
      <c r="Z343" s="19"/>
    </row>
    <row r="344" s="3" customFormat="1" ht="48" hidden="1" customHeight="1" spans="1:26">
      <c r="A344" s="19" t="s">
        <v>28</v>
      </c>
      <c r="B344" s="19" t="s">
        <v>456</v>
      </c>
      <c r="C344" s="19" t="s">
        <v>261</v>
      </c>
      <c r="D344" s="19">
        <v>40</v>
      </c>
      <c r="E344" s="23" t="s">
        <v>2332</v>
      </c>
      <c r="F344" s="23" t="s">
        <v>2333</v>
      </c>
      <c r="G344" s="19">
        <v>73233.22</v>
      </c>
      <c r="H344" s="23" t="s">
        <v>2334</v>
      </c>
      <c r="I344" s="19">
        <v>75872</v>
      </c>
      <c r="J344" s="38">
        <v>2000</v>
      </c>
      <c r="K344" s="19" t="s">
        <v>461</v>
      </c>
      <c r="L344" s="34" t="s">
        <v>628</v>
      </c>
      <c r="M344" s="42"/>
      <c r="N344" s="42"/>
      <c r="O344" s="36"/>
      <c r="P344" s="36"/>
      <c r="Q344" s="36"/>
      <c r="R344" s="23" t="s">
        <v>2312</v>
      </c>
      <c r="S344" s="23" t="s">
        <v>2335</v>
      </c>
      <c r="T344" s="23" t="s">
        <v>2077</v>
      </c>
      <c r="U344" s="23" t="s">
        <v>2336</v>
      </c>
      <c r="V344" s="34">
        <v>44743</v>
      </c>
      <c r="W344" s="19" t="s">
        <v>248</v>
      </c>
      <c r="X344" s="19" t="s">
        <v>45</v>
      </c>
      <c r="Y344" s="23" t="s">
        <v>2089</v>
      </c>
      <c r="Z344" s="19"/>
    </row>
    <row r="345" s="3" customFormat="1" ht="48" hidden="1" customHeight="1" spans="1:26">
      <c r="A345" s="19"/>
      <c r="B345" s="19" t="s">
        <v>456</v>
      </c>
      <c r="C345" s="19" t="s">
        <v>593</v>
      </c>
      <c r="D345" s="19">
        <v>41</v>
      </c>
      <c r="E345" s="23" t="s">
        <v>2337</v>
      </c>
      <c r="F345" s="23" t="s">
        <v>2338</v>
      </c>
      <c r="G345" s="19">
        <v>7466.28</v>
      </c>
      <c r="H345" s="23" t="s">
        <v>2339</v>
      </c>
      <c r="I345" s="19">
        <v>72.4</v>
      </c>
      <c r="J345" s="38">
        <v>7393.6</v>
      </c>
      <c r="K345" s="19" t="s">
        <v>1349</v>
      </c>
      <c r="L345" s="34" t="s">
        <v>628</v>
      </c>
      <c r="M345" s="42"/>
      <c r="N345" s="42"/>
      <c r="O345" s="36"/>
      <c r="P345" s="36"/>
      <c r="Q345" s="36"/>
      <c r="R345" s="23" t="s">
        <v>2340</v>
      </c>
      <c r="S345" s="23" t="s">
        <v>2341</v>
      </c>
      <c r="T345" s="23" t="s">
        <v>2077</v>
      </c>
      <c r="U345" s="23" t="s">
        <v>2342</v>
      </c>
      <c r="V345" s="34">
        <v>45139</v>
      </c>
      <c r="W345" s="19" t="s">
        <v>44</v>
      </c>
      <c r="X345" s="19" t="s">
        <v>45</v>
      </c>
      <c r="Y345" s="23" t="s">
        <v>2343</v>
      </c>
      <c r="Z345" s="19"/>
    </row>
    <row r="346" s="3" customFormat="1" ht="60" hidden="1" customHeight="1" spans="1:26">
      <c r="A346" s="19"/>
      <c r="B346" s="19" t="s">
        <v>456</v>
      </c>
      <c r="C346" s="19" t="s">
        <v>269</v>
      </c>
      <c r="D346" s="19">
        <v>42</v>
      </c>
      <c r="E346" s="23" t="s">
        <v>2344</v>
      </c>
      <c r="F346" s="23" t="s">
        <v>2345</v>
      </c>
      <c r="G346" s="19">
        <v>7557.4</v>
      </c>
      <c r="H346" s="23" t="s">
        <v>2346</v>
      </c>
      <c r="I346" s="19">
        <v>4000</v>
      </c>
      <c r="J346" s="38">
        <v>3557</v>
      </c>
      <c r="K346" s="19" t="s">
        <v>461</v>
      </c>
      <c r="L346" s="34" t="s">
        <v>628</v>
      </c>
      <c r="M346" s="42"/>
      <c r="N346" s="42"/>
      <c r="O346" s="36"/>
      <c r="P346" s="36"/>
      <c r="Q346" s="36"/>
      <c r="R346" s="23" t="s">
        <v>2347</v>
      </c>
      <c r="S346" s="23" t="s">
        <v>2301</v>
      </c>
      <c r="T346" s="23" t="s">
        <v>2077</v>
      </c>
      <c r="U346" s="23" t="s">
        <v>2348</v>
      </c>
      <c r="V346" s="34">
        <v>45170</v>
      </c>
      <c r="W346" s="19" t="s">
        <v>44</v>
      </c>
      <c r="X346" s="19" t="s">
        <v>45</v>
      </c>
      <c r="Y346" s="23" t="s">
        <v>2349</v>
      </c>
      <c r="Z346" s="19"/>
    </row>
    <row r="347" s="3" customFormat="1" ht="36" hidden="1" customHeight="1" spans="1:26">
      <c r="A347" s="19"/>
      <c r="B347" s="19" t="s">
        <v>456</v>
      </c>
      <c r="C347" s="19" t="s">
        <v>30</v>
      </c>
      <c r="D347" s="19">
        <v>43</v>
      </c>
      <c r="E347" s="23" t="s">
        <v>2350</v>
      </c>
      <c r="F347" s="23" t="s">
        <v>2351</v>
      </c>
      <c r="G347" s="19">
        <v>25000</v>
      </c>
      <c r="H347" s="23" t="s">
        <v>2352</v>
      </c>
      <c r="I347" s="19">
        <v>6000</v>
      </c>
      <c r="J347" s="38">
        <v>19000</v>
      </c>
      <c r="K347" s="19" t="s">
        <v>461</v>
      </c>
      <c r="L347" s="34" t="s">
        <v>725</v>
      </c>
      <c r="M347" s="42"/>
      <c r="N347" s="42"/>
      <c r="O347" s="36"/>
      <c r="P347" s="36"/>
      <c r="Q347" s="36"/>
      <c r="R347" s="23" t="s">
        <v>2353</v>
      </c>
      <c r="S347" s="23" t="s">
        <v>2354</v>
      </c>
      <c r="T347" s="23" t="s">
        <v>2077</v>
      </c>
      <c r="U347" s="23" t="s">
        <v>2355</v>
      </c>
      <c r="V347" s="34">
        <v>45378</v>
      </c>
      <c r="W347" s="19" t="s">
        <v>108</v>
      </c>
      <c r="X347" s="19" t="s">
        <v>45</v>
      </c>
      <c r="Y347" s="23" t="s">
        <v>2356</v>
      </c>
      <c r="Z347" s="19"/>
    </row>
    <row r="348" s="3" customFormat="1" ht="108" hidden="1" customHeight="1" spans="1:26">
      <c r="A348" s="19"/>
      <c r="B348" s="19" t="s">
        <v>456</v>
      </c>
      <c r="C348" s="19" t="s">
        <v>503</v>
      </c>
      <c r="D348" s="19">
        <v>44</v>
      </c>
      <c r="E348" s="23" t="s">
        <v>2357</v>
      </c>
      <c r="F348" s="23" t="s">
        <v>2358</v>
      </c>
      <c r="G348" s="19">
        <v>5891.95</v>
      </c>
      <c r="H348" s="23" t="s">
        <v>2359</v>
      </c>
      <c r="I348" s="19">
        <v>0</v>
      </c>
      <c r="J348" s="38">
        <v>4800</v>
      </c>
      <c r="K348" s="19" t="s">
        <v>1349</v>
      </c>
      <c r="L348" s="34" t="s">
        <v>628</v>
      </c>
      <c r="M348" s="42"/>
      <c r="N348" s="42"/>
      <c r="O348" s="36"/>
      <c r="P348" s="36"/>
      <c r="Q348" s="36"/>
      <c r="R348" s="23" t="s">
        <v>2360</v>
      </c>
      <c r="S348" s="23" t="s">
        <v>2211</v>
      </c>
      <c r="T348" s="23" t="s">
        <v>2077</v>
      </c>
      <c r="U348" s="23" t="s">
        <v>2361</v>
      </c>
      <c r="V348" s="34">
        <v>45635</v>
      </c>
      <c r="W348" s="19" t="s">
        <v>44</v>
      </c>
      <c r="X348" s="19" t="s">
        <v>147</v>
      </c>
      <c r="Y348" s="23" t="s">
        <v>2362</v>
      </c>
      <c r="Z348" s="19"/>
    </row>
    <row r="349" s="3" customFormat="1" ht="60" hidden="1" customHeight="1" spans="1:26">
      <c r="A349" s="19"/>
      <c r="B349" s="19" t="s">
        <v>456</v>
      </c>
      <c r="C349" s="19" t="s">
        <v>496</v>
      </c>
      <c r="D349" s="19">
        <v>45</v>
      </c>
      <c r="E349" s="23" t="s">
        <v>2363</v>
      </c>
      <c r="F349" s="23" t="s">
        <v>2364</v>
      </c>
      <c r="G349" s="19">
        <v>5774.08</v>
      </c>
      <c r="H349" s="23" t="s">
        <v>2132</v>
      </c>
      <c r="I349" s="19">
        <v>2510</v>
      </c>
      <c r="J349" s="38">
        <v>3364</v>
      </c>
      <c r="K349" s="19" t="s">
        <v>461</v>
      </c>
      <c r="L349" s="34" t="s">
        <v>1166</v>
      </c>
      <c r="M349" s="42"/>
      <c r="N349" s="42"/>
      <c r="O349" s="36"/>
      <c r="P349" s="36"/>
      <c r="Q349" s="36"/>
      <c r="R349" s="23" t="s">
        <v>2365</v>
      </c>
      <c r="S349" s="23" t="s">
        <v>2366</v>
      </c>
      <c r="T349" s="23" t="s">
        <v>2077</v>
      </c>
      <c r="U349" s="23" t="s">
        <v>2367</v>
      </c>
      <c r="V349" s="34">
        <v>45602</v>
      </c>
      <c r="W349" s="19" t="s">
        <v>44</v>
      </c>
      <c r="X349" s="19" t="s">
        <v>147</v>
      </c>
      <c r="Y349" s="23" t="s">
        <v>2368</v>
      </c>
      <c r="Z349" s="19"/>
    </row>
    <row r="350" s="3" customFormat="1" ht="12" hidden="1" customHeight="1" spans="1:26">
      <c r="A350" s="19"/>
      <c r="B350" s="19"/>
      <c r="C350" s="19"/>
      <c r="D350" s="19"/>
      <c r="E350" s="89">
        <f>COUNTA(D351:D375)</f>
        <v>25</v>
      </c>
      <c r="F350" s="23"/>
      <c r="G350" s="24">
        <f>SUM(G351:G375)</f>
        <v>905495.71</v>
      </c>
      <c r="H350" s="25"/>
      <c r="I350" s="28"/>
      <c r="J350" s="24">
        <f>SUM(J351:J375)</f>
        <v>256168</v>
      </c>
      <c r="K350" s="19"/>
      <c r="L350" s="34"/>
      <c r="M350" s="35">
        <f>SUM(M351:M375)</f>
        <v>0</v>
      </c>
      <c r="N350" s="31"/>
      <c r="O350" s="36"/>
      <c r="P350" s="37"/>
      <c r="Q350" s="37"/>
      <c r="R350" s="23"/>
      <c r="S350" s="23"/>
      <c r="T350" s="23"/>
      <c r="U350" s="23"/>
      <c r="V350" s="34"/>
      <c r="W350" s="19"/>
      <c r="X350" s="19"/>
      <c r="Y350" s="23"/>
      <c r="Z350" s="19"/>
    </row>
    <row r="351" s="3" customFormat="1" ht="48" hidden="1" customHeight="1" spans="1:26">
      <c r="A351" s="19"/>
      <c r="B351" s="61" t="s">
        <v>29</v>
      </c>
      <c r="C351" s="19" t="s">
        <v>2063</v>
      </c>
      <c r="D351" s="19">
        <v>1</v>
      </c>
      <c r="E351" s="23" t="s">
        <v>2369</v>
      </c>
      <c r="F351" s="23" t="s">
        <v>2370</v>
      </c>
      <c r="G351" s="19">
        <v>17052.25</v>
      </c>
      <c r="H351" s="52" t="s">
        <v>2371</v>
      </c>
      <c r="I351" s="38"/>
      <c r="J351" s="38"/>
      <c r="K351" s="19" t="s">
        <v>60</v>
      </c>
      <c r="L351" s="34"/>
      <c r="M351" s="42"/>
      <c r="N351" s="42"/>
      <c r="O351" s="36"/>
      <c r="P351" s="36"/>
      <c r="Q351" s="36"/>
      <c r="R351" s="23" t="s">
        <v>2372</v>
      </c>
      <c r="S351" s="23" t="s">
        <v>2373</v>
      </c>
      <c r="T351" s="23" t="s">
        <v>2374</v>
      </c>
      <c r="U351" s="23" t="s">
        <v>2375</v>
      </c>
      <c r="V351" s="34">
        <v>45455</v>
      </c>
      <c r="W351" s="19" t="s">
        <v>248</v>
      </c>
      <c r="X351" s="19" t="s">
        <v>147</v>
      </c>
      <c r="Y351" s="23"/>
      <c r="Z351" s="19"/>
    </row>
    <row r="352" s="3" customFormat="1" ht="84" hidden="1" customHeight="1" spans="1:26">
      <c r="A352" s="19"/>
      <c r="B352" s="61" t="s">
        <v>29</v>
      </c>
      <c r="C352" s="19" t="s">
        <v>2063</v>
      </c>
      <c r="D352" s="19">
        <v>2</v>
      </c>
      <c r="E352" s="23" t="s">
        <v>2376</v>
      </c>
      <c r="F352" s="23" t="s">
        <v>2377</v>
      </c>
      <c r="G352" s="19">
        <v>11377.53</v>
      </c>
      <c r="H352" s="52" t="s">
        <v>2378</v>
      </c>
      <c r="I352" s="38"/>
      <c r="J352" s="38"/>
      <c r="K352" s="19" t="s">
        <v>60</v>
      </c>
      <c r="L352" s="34"/>
      <c r="M352" s="42"/>
      <c r="N352" s="42"/>
      <c r="O352" s="36"/>
      <c r="P352" s="36"/>
      <c r="Q352" s="36"/>
      <c r="R352" s="23" t="s">
        <v>2379</v>
      </c>
      <c r="S352" s="23" t="s">
        <v>2373</v>
      </c>
      <c r="T352" s="23" t="s">
        <v>2374</v>
      </c>
      <c r="U352" s="23" t="s">
        <v>2380</v>
      </c>
      <c r="V352" s="34">
        <v>44872</v>
      </c>
      <c r="W352" s="19" t="s">
        <v>248</v>
      </c>
      <c r="X352" s="19" t="s">
        <v>45</v>
      </c>
      <c r="Y352" s="23"/>
      <c r="Z352" s="19"/>
    </row>
    <row r="353" s="3" customFormat="1" ht="96" hidden="1" customHeight="1" spans="1:26">
      <c r="A353" s="19"/>
      <c r="B353" s="61" t="s">
        <v>29</v>
      </c>
      <c r="C353" s="19" t="s">
        <v>76</v>
      </c>
      <c r="D353" s="19">
        <v>3</v>
      </c>
      <c r="E353" s="23" t="s">
        <v>2381</v>
      </c>
      <c r="F353" s="23" t="s">
        <v>2382</v>
      </c>
      <c r="G353" s="19">
        <v>6878.05</v>
      </c>
      <c r="H353" s="52" t="s">
        <v>2371</v>
      </c>
      <c r="I353" s="38"/>
      <c r="J353" s="38"/>
      <c r="K353" s="19" t="s">
        <v>60</v>
      </c>
      <c r="L353" s="34"/>
      <c r="M353" s="42"/>
      <c r="N353" s="42"/>
      <c r="O353" s="36"/>
      <c r="P353" s="36"/>
      <c r="Q353" s="36"/>
      <c r="R353" s="23" t="s">
        <v>2372</v>
      </c>
      <c r="S353" s="23" t="s">
        <v>2383</v>
      </c>
      <c r="T353" s="23" t="s">
        <v>2374</v>
      </c>
      <c r="U353" s="23" t="s">
        <v>2384</v>
      </c>
      <c r="V353" s="34">
        <v>45601</v>
      </c>
      <c r="W353" s="19" t="s">
        <v>44</v>
      </c>
      <c r="X353" s="19" t="s">
        <v>147</v>
      </c>
      <c r="Y353" s="23"/>
      <c r="Z353" s="19"/>
    </row>
    <row r="354" s="3" customFormat="1" ht="60" hidden="1" customHeight="1" spans="1:26">
      <c r="A354" s="19"/>
      <c r="B354" s="61" t="s">
        <v>29</v>
      </c>
      <c r="C354" s="19" t="s">
        <v>503</v>
      </c>
      <c r="D354" s="19">
        <v>4</v>
      </c>
      <c r="E354" s="23" t="s">
        <v>2385</v>
      </c>
      <c r="F354" s="23" t="s">
        <v>2386</v>
      </c>
      <c r="G354" s="19">
        <v>5331.33</v>
      </c>
      <c r="H354" s="52" t="s">
        <v>2387</v>
      </c>
      <c r="I354" s="38"/>
      <c r="J354" s="38"/>
      <c r="K354" s="19" t="s">
        <v>60</v>
      </c>
      <c r="L354" s="34"/>
      <c r="M354" s="42"/>
      <c r="N354" s="42"/>
      <c r="O354" s="36"/>
      <c r="P354" s="36"/>
      <c r="Q354" s="36"/>
      <c r="R354" s="23" t="s">
        <v>2388</v>
      </c>
      <c r="S354" s="23" t="s">
        <v>2389</v>
      </c>
      <c r="T354" s="23" t="s">
        <v>2374</v>
      </c>
      <c r="U354" s="92" t="s">
        <v>2390</v>
      </c>
      <c r="V354" s="93" t="s">
        <v>2391</v>
      </c>
      <c r="W354" s="94" t="s">
        <v>248</v>
      </c>
      <c r="X354" s="94" t="s">
        <v>147</v>
      </c>
      <c r="Y354" s="92"/>
      <c r="Z354" s="19"/>
    </row>
    <row r="355" s="3" customFormat="1" ht="24" hidden="1" customHeight="1" spans="1:26">
      <c r="A355" s="19"/>
      <c r="B355" s="61" t="s">
        <v>29</v>
      </c>
      <c r="C355" s="19" t="s">
        <v>110</v>
      </c>
      <c r="D355" s="19">
        <v>5</v>
      </c>
      <c r="E355" s="23" t="s">
        <v>2392</v>
      </c>
      <c r="F355" s="23" t="s">
        <v>2393</v>
      </c>
      <c r="G355" s="19">
        <v>5246</v>
      </c>
      <c r="H355" s="52" t="s">
        <v>2378</v>
      </c>
      <c r="I355" s="38"/>
      <c r="J355" s="38"/>
      <c r="K355" s="19" t="s">
        <v>60</v>
      </c>
      <c r="L355" s="34"/>
      <c r="M355" s="42"/>
      <c r="N355" s="42"/>
      <c r="O355" s="36"/>
      <c r="P355" s="36"/>
      <c r="Q355" s="36"/>
      <c r="R355" s="23" t="s">
        <v>2394</v>
      </c>
      <c r="S355" s="23" t="s">
        <v>2383</v>
      </c>
      <c r="T355" s="23" t="s">
        <v>2374</v>
      </c>
      <c r="U355" s="23" t="s">
        <v>2395</v>
      </c>
      <c r="V355" s="34">
        <v>45548</v>
      </c>
      <c r="W355" s="19" t="s">
        <v>44</v>
      </c>
      <c r="X355" s="19" t="s">
        <v>147</v>
      </c>
      <c r="Y355" s="23"/>
      <c r="Z355" s="19"/>
    </row>
    <row r="356" s="3" customFormat="1" ht="60" hidden="1" customHeight="1" spans="1:26">
      <c r="A356" s="19"/>
      <c r="B356" s="61" t="s">
        <v>495</v>
      </c>
      <c r="C356" s="19" t="s">
        <v>527</v>
      </c>
      <c r="D356" s="19">
        <v>6</v>
      </c>
      <c r="E356" s="23" t="s">
        <v>2396</v>
      </c>
      <c r="F356" s="23" t="s">
        <v>2397</v>
      </c>
      <c r="G356" s="19">
        <v>62038.68</v>
      </c>
      <c r="H356" s="52" t="s">
        <v>2398</v>
      </c>
      <c r="I356" s="38"/>
      <c r="J356" s="38">
        <v>8000</v>
      </c>
      <c r="K356" s="19" t="s">
        <v>499</v>
      </c>
      <c r="L356" s="34" t="s">
        <v>1209</v>
      </c>
      <c r="M356" s="42"/>
      <c r="N356" s="42"/>
      <c r="O356" s="36"/>
      <c r="P356" s="36"/>
      <c r="Q356" s="36"/>
      <c r="R356" s="23" t="s">
        <v>2399</v>
      </c>
      <c r="S356" s="23" t="s">
        <v>2400</v>
      </c>
      <c r="T356" s="23" t="s">
        <v>2374</v>
      </c>
      <c r="U356" s="23" t="s">
        <v>2401</v>
      </c>
      <c r="V356" s="34">
        <v>44439</v>
      </c>
      <c r="W356" s="19" t="s">
        <v>44</v>
      </c>
      <c r="X356" s="19" t="s">
        <v>147</v>
      </c>
      <c r="Y356" s="23"/>
      <c r="Z356" s="19"/>
    </row>
    <row r="357" s="3" customFormat="1" ht="24" hidden="1" customHeight="1" spans="1:26">
      <c r="A357" s="19"/>
      <c r="B357" s="61" t="s">
        <v>495</v>
      </c>
      <c r="C357" s="19" t="s">
        <v>64</v>
      </c>
      <c r="D357" s="19">
        <v>7</v>
      </c>
      <c r="E357" s="23" t="s">
        <v>2402</v>
      </c>
      <c r="F357" s="23" t="s">
        <v>2403</v>
      </c>
      <c r="G357" s="19">
        <v>20000</v>
      </c>
      <c r="H357" s="52" t="s">
        <v>2404</v>
      </c>
      <c r="I357" s="38"/>
      <c r="J357" s="38">
        <v>5000</v>
      </c>
      <c r="K357" s="19" t="s">
        <v>507</v>
      </c>
      <c r="L357" s="34" t="s">
        <v>1209</v>
      </c>
      <c r="M357" s="42"/>
      <c r="N357" s="42"/>
      <c r="O357" s="36"/>
      <c r="P357" s="36"/>
      <c r="Q357" s="36"/>
      <c r="R357" s="23" t="s">
        <v>2405</v>
      </c>
      <c r="S357" s="23" t="s">
        <v>2406</v>
      </c>
      <c r="T357" s="23" t="s">
        <v>2374</v>
      </c>
      <c r="U357" s="23" t="s">
        <v>2407</v>
      </c>
      <c r="V357" s="34">
        <v>44313</v>
      </c>
      <c r="W357" s="19" t="s">
        <v>108</v>
      </c>
      <c r="X357" s="19" t="s">
        <v>45</v>
      </c>
      <c r="Y357" s="23"/>
      <c r="Z357" s="19"/>
    </row>
    <row r="358" s="3" customFormat="1" ht="60" hidden="1" customHeight="1" spans="1:26">
      <c r="A358" s="19"/>
      <c r="B358" s="61" t="s">
        <v>495</v>
      </c>
      <c r="C358" s="19" t="s">
        <v>30</v>
      </c>
      <c r="D358" s="19">
        <v>8</v>
      </c>
      <c r="E358" s="23" t="s">
        <v>2408</v>
      </c>
      <c r="F358" s="23" t="s">
        <v>2409</v>
      </c>
      <c r="G358" s="19">
        <v>15000</v>
      </c>
      <c r="H358" s="52" t="s">
        <v>820</v>
      </c>
      <c r="I358" s="38"/>
      <c r="J358" s="38">
        <v>7000</v>
      </c>
      <c r="K358" s="19" t="s">
        <v>507</v>
      </c>
      <c r="L358" s="34" t="s">
        <v>1209</v>
      </c>
      <c r="M358" s="42"/>
      <c r="N358" s="42"/>
      <c r="O358" s="36"/>
      <c r="P358" s="36"/>
      <c r="Q358" s="36"/>
      <c r="R358" s="23" t="s">
        <v>2405</v>
      </c>
      <c r="S358" s="23" t="s">
        <v>2410</v>
      </c>
      <c r="T358" s="23" t="s">
        <v>2374</v>
      </c>
      <c r="U358" s="23" t="s">
        <v>2411</v>
      </c>
      <c r="V358" s="34">
        <v>45539</v>
      </c>
      <c r="W358" s="19" t="s">
        <v>108</v>
      </c>
      <c r="X358" s="19" t="s">
        <v>147</v>
      </c>
      <c r="Y358" s="23"/>
      <c r="Z358" s="19"/>
    </row>
    <row r="359" s="3" customFormat="1" ht="24" hidden="1" customHeight="1" spans="1:26">
      <c r="A359" s="19"/>
      <c r="B359" s="61" t="s">
        <v>495</v>
      </c>
      <c r="C359" s="19" t="s">
        <v>1303</v>
      </c>
      <c r="D359" s="19">
        <v>9</v>
      </c>
      <c r="E359" s="23" t="s">
        <v>2412</v>
      </c>
      <c r="F359" s="23" t="s">
        <v>2413</v>
      </c>
      <c r="G359" s="19">
        <v>95800</v>
      </c>
      <c r="H359" s="52" t="s">
        <v>2414</v>
      </c>
      <c r="I359" s="38"/>
      <c r="J359" s="38">
        <v>20000</v>
      </c>
      <c r="K359" s="19" t="s">
        <v>507</v>
      </c>
      <c r="L359" s="34" t="s">
        <v>821</v>
      </c>
      <c r="M359" s="42"/>
      <c r="N359" s="42"/>
      <c r="O359" s="36"/>
      <c r="P359" s="36"/>
      <c r="Q359" s="36"/>
      <c r="R359" s="23" t="s">
        <v>2415</v>
      </c>
      <c r="S359" s="23" t="s">
        <v>2416</v>
      </c>
      <c r="T359" s="23" t="s">
        <v>2374</v>
      </c>
      <c r="U359" s="23" t="s">
        <v>2417</v>
      </c>
      <c r="V359" s="34">
        <v>45401</v>
      </c>
      <c r="W359" s="19" t="s">
        <v>248</v>
      </c>
      <c r="X359" s="19" t="s">
        <v>147</v>
      </c>
      <c r="Y359" s="23"/>
      <c r="Z359" s="19"/>
    </row>
    <row r="360" s="3" customFormat="1" ht="24" hidden="1" customHeight="1" spans="1:26">
      <c r="A360" s="19"/>
      <c r="B360" s="61" t="s">
        <v>495</v>
      </c>
      <c r="C360" s="19" t="s">
        <v>1303</v>
      </c>
      <c r="D360" s="19">
        <v>10</v>
      </c>
      <c r="E360" s="23" t="s">
        <v>2418</v>
      </c>
      <c r="F360" s="23" t="s">
        <v>2419</v>
      </c>
      <c r="G360" s="19">
        <v>65500</v>
      </c>
      <c r="H360" s="52" t="s">
        <v>2414</v>
      </c>
      <c r="I360" s="38"/>
      <c r="J360" s="38">
        <v>20000</v>
      </c>
      <c r="K360" s="19" t="s">
        <v>507</v>
      </c>
      <c r="L360" s="34" t="s">
        <v>821</v>
      </c>
      <c r="M360" s="42"/>
      <c r="N360" s="42"/>
      <c r="O360" s="36"/>
      <c r="P360" s="36"/>
      <c r="Q360" s="36"/>
      <c r="R360" s="23" t="s">
        <v>2415</v>
      </c>
      <c r="S360" s="23" t="s">
        <v>2416</v>
      </c>
      <c r="T360" s="23" t="s">
        <v>2374</v>
      </c>
      <c r="U360" s="23" t="s">
        <v>2420</v>
      </c>
      <c r="V360" s="34">
        <v>45401</v>
      </c>
      <c r="W360" s="19" t="s">
        <v>248</v>
      </c>
      <c r="X360" s="19" t="s">
        <v>147</v>
      </c>
      <c r="Y360" s="23"/>
      <c r="Z360" s="19"/>
    </row>
    <row r="361" s="3" customFormat="1" ht="24" hidden="1" customHeight="1" spans="1:26">
      <c r="A361" s="19"/>
      <c r="B361" s="61" t="s">
        <v>495</v>
      </c>
      <c r="C361" s="19" t="s">
        <v>188</v>
      </c>
      <c r="D361" s="19">
        <v>11</v>
      </c>
      <c r="E361" s="23" t="s">
        <v>2421</v>
      </c>
      <c r="F361" s="23" t="s">
        <v>2422</v>
      </c>
      <c r="G361" s="19">
        <v>50000</v>
      </c>
      <c r="H361" s="52" t="s">
        <v>2404</v>
      </c>
      <c r="I361" s="38"/>
      <c r="J361" s="38">
        <v>1000</v>
      </c>
      <c r="K361" s="19" t="s">
        <v>499</v>
      </c>
      <c r="L361" s="34" t="s">
        <v>989</v>
      </c>
      <c r="M361" s="42"/>
      <c r="N361" s="42"/>
      <c r="O361" s="36"/>
      <c r="P361" s="36"/>
      <c r="Q361" s="36"/>
      <c r="R361" s="23" t="s">
        <v>2405</v>
      </c>
      <c r="S361" s="23" t="s">
        <v>2423</v>
      </c>
      <c r="T361" s="23" t="s">
        <v>2374</v>
      </c>
      <c r="U361" s="23" t="s">
        <v>2424</v>
      </c>
      <c r="V361" s="34">
        <v>44313</v>
      </c>
      <c r="W361" s="19" t="s">
        <v>108</v>
      </c>
      <c r="X361" s="19" t="s">
        <v>45</v>
      </c>
      <c r="Y361" s="23"/>
      <c r="Z361" s="19"/>
    </row>
    <row r="362" s="3" customFormat="1" ht="156" hidden="1" customHeight="1" spans="1:26">
      <c r="A362" s="19" t="s">
        <v>28</v>
      </c>
      <c r="B362" s="61" t="s">
        <v>149</v>
      </c>
      <c r="C362" s="19" t="s">
        <v>30</v>
      </c>
      <c r="D362" s="19">
        <v>12</v>
      </c>
      <c r="E362" s="23" t="s">
        <v>2425</v>
      </c>
      <c r="F362" s="23" t="s">
        <v>2426</v>
      </c>
      <c r="G362" s="19">
        <v>102090.97</v>
      </c>
      <c r="H362" s="52" t="s">
        <v>2427</v>
      </c>
      <c r="I362" s="38">
        <v>54874</v>
      </c>
      <c r="J362" s="38">
        <v>20000</v>
      </c>
      <c r="K362" s="19" t="s">
        <v>236</v>
      </c>
      <c r="L362" s="34"/>
      <c r="M362" s="42"/>
      <c r="N362" s="42"/>
      <c r="O362" s="36"/>
      <c r="P362" s="36"/>
      <c r="Q362" s="36"/>
      <c r="R362" s="23" t="s">
        <v>2428</v>
      </c>
      <c r="S362" s="23" t="s">
        <v>2400</v>
      </c>
      <c r="T362" s="23" t="s">
        <v>2374</v>
      </c>
      <c r="U362" s="23" t="s">
        <v>2429</v>
      </c>
      <c r="V362" s="34">
        <v>44313</v>
      </c>
      <c r="W362" s="19" t="s">
        <v>44</v>
      </c>
      <c r="X362" s="19" t="s">
        <v>45</v>
      </c>
      <c r="Y362" s="23"/>
      <c r="Z362" s="19"/>
    </row>
    <row r="363" s="3" customFormat="1" ht="48" hidden="1" customHeight="1" spans="1:26">
      <c r="A363" s="19" t="s">
        <v>28</v>
      </c>
      <c r="B363" s="61" t="s">
        <v>149</v>
      </c>
      <c r="C363" s="19" t="s">
        <v>1303</v>
      </c>
      <c r="D363" s="19">
        <v>13</v>
      </c>
      <c r="E363" s="23" t="s">
        <v>2430</v>
      </c>
      <c r="F363" s="23" t="s">
        <v>2431</v>
      </c>
      <c r="G363" s="19">
        <v>65987</v>
      </c>
      <c r="H363" s="52" t="s">
        <v>2432</v>
      </c>
      <c r="I363" s="38">
        <v>15000</v>
      </c>
      <c r="J363" s="38">
        <v>35000</v>
      </c>
      <c r="K363" s="19" t="s">
        <v>154</v>
      </c>
      <c r="L363" s="34"/>
      <c r="M363" s="42"/>
      <c r="N363" s="42"/>
      <c r="O363" s="36"/>
      <c r="P363" s="36"/>
      <c r="Q363" s="36"/>
      <c r="R363" s="23" t="s">
        <v>2433</v>
      </c>
      <c r="S363" s="23" t="s">
        <v>2416</v>
      </c>
      <c r="T363" s="23" t="s">
        <v>2374</v>
      </c>
      <c r="U363" s="23" t="s">
        <v>2434</v>
      </c>
      <c r="V363" s="34" t="s">
        <v>2435</v>
      </c>
      <c r="W363" s="19" t="s">
        <v>248</v>
      </c>
      <c r="X363" s="19" t="s">
        <v>45</v>
      </c>
      <c r="Y363" s="23"/>
      <c r="Z363" s="19"/>
    </row>
    <row r="364" s="3" customFormat="1" ht="108" hidden="1" customHeight="1" spans="1:26">
      <c r="A364" s="19" t="s">
        <v>28</v>
      </c>
      <c r="B364" s="61" t="s">
        <v>149</v>
      </c>
      <c r="C364" s="19" t="s">
        <v>1303</v>
      </c>
      <c r="D364" s="19">
        <v>14</v>
      </c>
      <c r="E364" s="23" t="s">
        <v>2436</v>
      </c>
      <c r="F364" s="23" t="s">
        <v>2437</v>
      </c>
      <c r="G364" s="19">
        <v>62600</v>
      </c>
      <c r="H364" s="52" t="s">
        <v>2438</v>
      </c>
      <c r="I364" s="38">
        <v>15000</v>
      </c>
      <c r="J364" s="38">
        <v>35000</v>
      </c>
      <c r="K364" s="19" t="s">
        <v>154</v>
      </c>
      <c r="L364" s="34"/>
      <c r="M364" s="42"/>
      <c r="N364" s="42"/>
      <c r="O364" s="36"/>
      <c r="P364" s="36"/>
      <c r="Q364" s="36"/>
      <c r="R364" s="23" t="s">
        <v>2433</v>
      </c>
      <c r="S364" s="23" t="s">
        <v>2416</v>
      </c>
      <c r="T364" s="23" t="s">
        <v>2374</v>
      </c>
      <c r="U364" s="23" t="s">
        <v>2439</v>
      </c>
      <c r="V364" s="34" t="s">
        <v>2435</v>
      </c>
      <c r="W364" s="19" t="s">
        <v>248</v>
      </c>
      <c r="X364" s="19" t="s">
        <v>45</v>
      </c>
      <c r="Y364" s="23"/>
      <c r="Z364" s="19"/>
    </row>
    <row r="365" s="3" customFormat="1" ht="72" hidden="1" customHeight="1" spans="1:26">
      <c r="A365" s="19" t="s">
        <v>28</v>
      </c>
      <c r="B365" s="61" t="s">
        <v>149</v>
      </c>
      <c r="C365" s="19" t="s">
        <v>503</v>
      </c>
      <c r="D365" s="19">
        <v>15</v>
      </c>
      <c r="E365" s="23" t="s">
        <v>2440</v>
      </c>
      <c r="F365" s="23" t="s">
        <v>2441</v>
      </c>
      <c r="G365" s="19">
        <v>50672.02</v>
      </c>
      <c r="H365" s="52" t="s">
        <v>2442</v>
      </c>
      <c r="I365" s="38">
        <v>18000</v>
      </c>
      <c r="J365" s="38">
        <v>3900</v>
      </c>
      <c r="K365" s="19" t="s">
        <v>183</v>
      </c>
      <c r="L365" s="34"/>
      <c r="M365" s="42"/>
      <c r="N365" s="42"/>
      <c r="O365" s="36"/>
      <c r="P365" s="36"/>
      <c r="Q365" s="36"/>
      <c r="R365" s="23" t="s">
        <v>2443</v>
      </c>
      <c r="S365" s="23" t="s">
        <v>2444</v>
      </c>
      <c r="T365" s="23" t="s">
        <v>2374</v>
      </c>
      <c r="U365" s="23" t="s">
        <v>2445</v>
      </c>
      <c r="V365" s="34">
        <v>44463</v>
      </c>
      <c r="W365" s="19" t="s">
        <v>44</v>
      </c>
      <c r="X365" s="19" t="s">
        <v>45</v>
      </c>
      <c r="Y365" s="23"/>
      <c r="Z365" s="19"/>
    </row>
    <row r="366" s="3" customFormat="1" ht="120" hidden="1" customHeight="1" spans="1:26">
      <c r="A366" s="19" t="s">
        <v>28</v>
      </c>
      <c r="B366" s="61" t="s">
        <v>149</v>
      </c>
      <c r="C366" s="19" t="s">
        <v>150</v>
      </c>
      <c r="D366" s="19">
        <v>16</v>
      </c>
      <c r="E366" s="23" t="s">
        <v>2446</v>
      </c>
      <c r="F366" s="23" t="s">
        <v>2447</v>
      </c>
      <c r="G366" s="19">
        <v>38080.25</v>
      </c>
      <c r="H366" s="52" t="s">
        <v>2448</v>
      </c>
      <c r="I366" s="38">
        <v>7000</v>
      </c>
      <c r="J366" s="38">
        <v>17000</v>
      </c>
      <c r="K366" s="19" t="s">
        <v>183</v>
      </c>
      <c r="L366" s="34"/>
      <c r="M366" s="42"/>
      <c r="N366" s="42"/>
      <c r="O366" s="36"/>
      <c r="P366" s="36"/>
      <c r="Q366" s="36"/>
      <c r="R366" s="23" t="s">
        <v>2449</v>
      </c>
      <c r="S366" s="23" t="s">
        <v>2450</v>
      </c>
      <c r="T366" s="23" t="s">
        <v>2374</v>
      </c>
      <c r="U366" s="92" t="s">
        <v>2451</v>
      </c>
      <c r="V366" s="93">
        <v>44900</v>
      </c>
      <c r="W366" s="94" t="s">
        <v>44</v>
      </c>
      <c r="X366" s="94" t="s">
        <v>45</v>
      </c>
      <c r="Y366" s="92"/>
      <c r="Z366" s="19"/>
    </row>
    <row r="367" s="3" customFormat="1" ht="48" hidden="1" customHeight="1" spans="1:26">
      <c r="A367" s="19"/>
      <c r="B367" s="61" t="s">
        <v>149</v>
      </c>
      <c r="C367" s="19" t="s">
        <v>261</v>
      </c>
      <c r="D367" s="19">
        <v>17</v>
      </c>
      <c r="E367" s="23" t="s">
        <v>2452</v>
      </c>
      <c r="F367" s="23" t="s">
        <v>2453</v>
      </c>
      <c r="G367" s="19">
        <v>66000</v>
      </c>
      <c r="H367" s="52" t="s">
        <v>864</v>
      </c>
      <c r="I367" s="38">
        <v>10000</v>
      </c>
      <c r="J367" s="38">
        <v>17000</v>
      </c>
      <c r="K367" s="19" t="s">
        <v>154</v>
      </c>
      <c r="L367" s="34"/>
      <c r="M367" s="42"/>
      <c r="N367" s="42"/>
      <c r="O367" s="36"/>
      <c r="P367" s="36"/>
      <c r="Q367" s="36"/>
      <c r="R367" s="23" t="s">
        <v>2454</v>
      </c>
      <c r="S367" s="23" t="s">
        <v>2416</v>
      </c>
      <c r="T367" s="23" t="s">
        <v>2374</v>
      </c>
      <c r="U367" s="92" t="s">
        <v>2455</v>
      </c>
      <c r="V367" s="93">
        <v>45216</v>
      </c>
      <c r="W367" s="94" t="s">
        <v>248</v>
      </c>
      <c r="X367" s="19" t="s">
        <v>45</v>
      </c>
      <c r="Y367" s="23"/>
      <c r="Z367" s="19"/>
    </row>
    <row r="368" s="3" customFormat="1" ht="48" hidden="1" customHeight="1" spans="1:26">
      <c r="A368" s="19"/>
      <c r="B368" s="61" t="s">
        <v>149</v>
      </c>
      <c r="C368" s="19" t="s">
        <v>30</v>
      </c>
      <c r="D368" s="19">
        <v>18</v>
      </c>
      <c r="E368" s="23" t="s">
        <v>2456</v>
      </c>
      <c r="F368" s="23" t="s">
        <v>2457</v>
      </c>
      <c r="G368" s="19">
        <v>20900</v>
      </c>
      <c r="H368" s="52" t="s">
        <v>2458</v>
      </c>
      <c r="I368" s="38">
        <v>900</v>
      </c>
      <c r="J368" s="38">
        <v>15500</v>
      </c>
      <c r="K368" s="19" t="s">
        <v>154</v>
      </c>
      <c r="L368" s="34"/>
      <c r="M368" s="42"/>
      <c r="N368" s="42"/>
      <c r="O368" s="36"/>
      <c r="P368" s="36"/>
      <c r="Q368" s="36"/>
      <c r="R368" s="23" t="s">
        <v>2459</v>
      </c>
      <c r="S368" s="23" t="s">
        <v>2460</v>
      </c>
      <c r="T368" s="23" t="s">
        <v>2374</v>
      </c>
      <c r="U368" s="92" t="s">
        <v>2461</v>
      </c>
      <c r="V368" s="93">
        <v>45549</v>
      </c>
      <c r="W368" s="94" t="s">
        <v>108</v>
      </c>
      <c r="X368" s="94" t="s">
        <v>147</v>
      </c>
      <c r="Y368" s="92"/>
      <c r="Z368" s="19"/>
    </row>
    <row r="369" s="3" customFormat="1" ht="72" hidden="1" customHeight="1" spans="1:26">
      <c r="A369" s="19"/>
      <c r="B369" s="61" t="s">
        <v>149</v>
      </c>
      <c r="C369" s="19" t="s">
        <v>199</v>
      </c>
      <c r="D369" s="19">
        <v>19</v>
      </c>
      <c r="E369" s="23" t="s">
        <v>2462</v>
      </c>
      <c r="F369" s="23" t="s">
        <v>2463</v>
      </c>
      <c r="G369" s="19">
        <v>17447.38</v>
      </c>
      <c r="H369" s="52" t="s">
        <v>2464</v>
      </c>
      <c r="I369" s="38">
        <v>7500</v>
      </c>
      <c r="J369" s="38">
        <v>3000</v>
      </c>
      <c r="K369" s="19" t="s">
        <v>183</v>
      </c>
      <c r="L369" s="34"/>
      <c r="M369" s="42"/>
      <c r="N369" s="42"/>
      <c r="O369" s="36"/>
      <c r="P369" s="36"/>
      <c r="Q369" s="36"/>
      <c r="R369" s="23" t="s">
        <v>2465</v>
      </c>
      <c r="S369" s="23" t="s">
        <v>2450</v>
      </c>
      <c r="T369" s="23" t="s">
        <v>2374</v>
      </c>
      <c r="U369" s="92" t="s">
        <v>2466</v>
      </c>
      <c r="V369" s="93">
        <v>44861</v>
      </c>
      <c r="W369" s="94" t="s">
        <v>44</v>
      </c>
      <c r="X369" s="94" t="s">
        <v>45</v>
      </c>
      <c r="Y369" s="92"/>
      <c r="Z369" s="19"/>
    </row>
    <row r="370" s="3" customFormat="1" ht="96" hidden="1" customHeight="1" spans="1:26">
      <c r="A370" s="19"/>
      <c r="B370" s="19" t="s">
        <v>149</v>
      </c>
      <c r="C370" s="19" t="s">
        <v>593</v>
      </c>
      <c r="D370" s="19">
        <v>20</v>
      </c>
      <c r="E370" s="90" t="s">
        <v>2467</v>
      </c>
      <c r="F370" s="23" t="s">
        <v>2468</v>
      </c>
      <c r="G370" s="19">
        <v>9814</v>
      </c>
      <c r="H370" s="50" t="s">
        <v>2469</v>
      </c>
      <c r="I370" s="55">
        <v>4400</v>
      </c>
      <c r="J370" s="38">
        <v>3000</v>
      </c>
      <c r="K370" s="19" t="s">
        <v>292</v>
      </c>
      <c r="L370" s="34"/>
      <c r="M370" s="78"/>
      <c r="N370" s="42"/>
      <c r="O370" s="36"/>
      <c r="P370" s="36"/>
      <c r="Q370" s="36"/>
      <c r="R370" s="23" t="s">
        <v>2470</v>
      </c>
      <c r="S370" s="23" t="s">
        <v>2471</v>
      </c>
      <c r="T370" s="23" t="s">
        <v>2374</v>
      </c>
      <c r="U370" s="23" t="s">
        <v>2472</v>
      </c>
      <c r="V370" s="34" t="s">
        <v>2473</v>
      </c>
      <c r="W370" s="19" t="s">
        <v>44</v>
      </c>
      <c r="X370" s="19" t="s">
        <v>45</v>
      </c>
      <c r="Y370" s="23"/>
      <c r="Z370" s="19"/>
    </row>
    <row r="371" s="3" customFormat="1" ht="84" hidden="1" customHeight="1" spans="1:26">
      <c r="A371" s="19"/>
      <c r="B371" s="61" t="s">
        <v>149</v>
      </c>
      <c r="C371" s="19" t="s">
        <v>593</v>
      </c>
      <c r="D371" s="19">
        <v>21</v>
      </c>
      <c r="E371" s="23" t="s">
        <v>2474</v>
      </c>
      <c r="F371" s="23" t="s">
        <v>2475</v>
      </c>
      <c r="G371" s="19">
        <v>6228.18</v>
      </c>
      <c r="H371" s="52" t="s">
        <v>2476</v>
      </c>
      <c r="I371" s="38">
        <v>4387</v>
      </c>
      <c r="J371" s="38">
        <v>1500</v>
      </c>
      <c r="K371" s="19" t="s">
        <v>412</v>
      </c>
      <c r="L371" s="34"/>
      <c r="M371" s="42"/>
      <c r="N371" s="42"/>
      <c r="O371" s="36"/>
      <c r="P371" s="36"/>
      <c r="Q371" s="36"/>
      <c r="R371" s="23" t="s">
        <v>2477</v>
      </c>
      <c r="S371" s="23" t="s">
        <v>2478</v>
      </c>
      <c r="T371" s="23" t="s">
        <v>2374</v>
      </c>
      <c r="U371" s="92" t="s">
        <v>2479</v>
      </c>
      <c r="V371" s="93">
        <v>43678</v>
      </c>
      <c r="W371" s="94" t="s">
        <v>44</v>
      </c>
      <c r="X371" s="94" t="s">
        <v>45</v>
      </c>
      <c r="Y371" s="92"/>
      <c r="Z371" s="19"/>
    </row>
    <row r="372" s="3" customFormat="1" ht="24" hidden="1" customHeight="1" spans="1:26">
      <c r="A372" s="19" t="s">
        <v>28</v>
      </c>
      <c r="B372" s="61" t="s">
        <v>149</v>
      </c>
      <c r="C372" s="19" t="s">
        <v>388</v>
      </c>
      <c r="D372" s="19">
        <v>22</v>
      </c>
      <c r="E372" s="49" t="s">
        <v>2480</v>
      </c>
      <c r="F372" s="23" t="s">
        <v>2481</v>
      </c>
      <c r="G372" s="19">
        <v>33184.07</v>
      </c>
      <c r="H372" s="23" t="s">
        <v>2482</v>
      </c>
      <c r="I372" s="19">
        <v>23000</v>
      </c>
      <c r="J372" s="38">
        <v>1000</v>
      </c>
      <c r="K372" s="19" t="s">
        <v>183</v>
      </c>
      <c r="L372" s="34"/>
      <c r="M372" s="42"/>
      <c r="N372" s="42"/>
      <c r="O372" s="36"/>
      <c r="P372" s="36"/>
      <c r="Q372" s="36"/>
      <c r="R372" s="23" t="s">
        <v>2483</v>
      </c>
      <c r="S372" s="23" t="s">
        <v>2484</v>
      </c>
      <c r="T372" s="23" t="s">
        <v>2374</v>
      </c>
      <c r="U372" s="23" t="s">
        <v>2485</v>
      </c>
      <c r="V372" s="34">
        <v>44608</v>
      </c>
      <c r="W372" s="19" t="s">
        <v>44</v>
      </c>
      <c r="X372" s="19" t="s">
        <v>45</v>
      </c>
      <c r="Y372" s="23"/>
      <c r="Z372" s="19"/>
    </row>
    <row r="373" s="3" customFormat="1" ht="60" hidden="1" customHeight="1" spans="1:26">
      <c r="A373" s="19" t="s">
        <v>28</v>
      </c>
      <c r="B373" s="61" t="s">
        <v>456</v>
      </c>
      <c r="C373" s="19" t="s">
        <v>1886</v>
      </c>
      <c r="D373" s="19">
        <v>23</v>
      </c>
      <c r="E373" s="23" t="s">
        <v>2486</v>
      </c>
      <c r="F373" s="23" t="s">
        <v>2487</v>
      </c>
      <c r="G373" s="19">
        <v>55539</v>
      </c>
      <c r="H373" s="52" t="s">
        <v>2488</v>
      </c>
      <c r="I373" s="38">
        <v>23500</v>
      </c>
      <c r="J373" s="38">
        <v>32039</v>
      </c>
      <c r="K373" s="19" t="s">
        <v>1139</v>
      </c>
      <c r="L373" s="34" t="s">
        <v>628</v>
      </c>
      <c r="M373" s="42"/>
      <c r="N373" s="42"/>
      <c r="O373" s="36"/>
      <c r="P373" s="36"/>
      <c r="Q373" s="36"/>
      <c r="R373" s="23" t="s">
        <v>1280</v>
      </c>
      <c r="S373" s="23" t="s">
        <v>2444</v>
      </c>
      <c r="T373" s="23" t="s">
        <v>2374</v>
      </c>
      <c r="U373" s="92" t="s">
        <v>2489</v>
      </c>
      <c r="V373" s="93">
        <v>44098</v>
      </c>
      <c r="W373" s="94" t="s">
        <v>44</v>
      </c>
      <c r="X373" s="94" t="s">
        <v>45</v>
      </c>
      <c r="Y373" s="92"/>
      <c r="Z373" s="19"/>
    </row>
    <row r="374" s="3" customFormat="1" ht="132" hidden="1" customHeight="1" spans="1:26">
      <c r="A374" s="19"/>
      <c r="B374" s="61" t="s">
        <v>456</v>
      </c>
      <c r="C374" s="19" t="s">
        <v>110</v>
      </c>
      <c r="D374" s="19">
        <v>24</v>
      </c>
      <c r="E374" s="66" t="s">
        <v>2490</v>
      </c>
      <c r="F374" s="23" t="s">
        <v>2491</v>
      </c>
      <c r="G374" s="19">
        <v>14644</v>
      </c>
      <c r="H374" s="23" t="s">
        <v>2482</v>
      </c>
      <c r="I374" s="19">
        <v>11300</v>
      </c>
      <c r="J374" s="38">
        <v>3344</v>
      </c>
      <c r="K374" s="19" t="s">
        <v>880</v>
      </c>
      <c r="L374" s="34" t="s">
        <v>628</v>
      </c>
      <c r="M374" s="42"/>
      <c r="N374" s="42"/>
      <c r="O374" s="36"/>
      <c r="P374" s="36"/>
      <c r="Q374" s="36"/>
      <c r="R374" s="23" t="s">
        <v>1280</v>
      </c>
      <c r="S374" s="23" t="s">
        <v>2444</v>
      </c>
      <c r="T374" s="23" t="s">
        <v>2374</v>
      </c>
      <c r="U374" s="66" t="s">
        <v>2492</v>
      </c>
      <c r="V374" s="79">
        <v>44449</v>
      </c>
      <c r="W374" s="61" t="s">
        <v>44</v>
      </c>
      <c r="X374" s="61" t="s">
        <v>45</v>
      </c>
      <c r="Y374" s="66"/>
      <c r="Z374" s="19"/>
    </row>
    <row r="375" s="3" customFormat="1" ht="60" hidden="1" customHeight="1" spans="1:26">
      <c r="A375" s="19"/>
      <c r="B375" s="61" t="s">
        <v>456</v>
      </c>
      <c r="C375" s="19" t="s">
        <v>110</v>
      </c>
      <c r="D375" s="19">
        <v>25</v>
      </c>
      <c r="E375" s="23" t="s">
        <v>2493</v>
      </c>
      <c r="F375" s="23" t="s">
        <v>2494</v>
      </c>
      <c r="G375" s="19">
        <v>8085</v>
      </c>
      <c r="H375" s="23" t="s">
        <v>2495</v>
      </c>
      <c r="I375" s="19">
        <v>200</v>
      </c>
      <c r="J375" s="38">
        <v>7885</v>
      </c>
      <c r="K375" s="19" t="s">
        <v>461</v>
      </c>
      <c r="L375" s="34" t="s">
        <v>628</v>
      </c>
      <c r="M375" s="42"/>
      <c r="N375" s="42"/>
      <c r="O375" s="36"/>
      <c r="P375" s="36"/>
      <c r="Q375" s="36"/>
      <c r="R375" s="23" t="s">
        <v>1280</v>
      </c>
      <c r="S375" s="23" t="s">
        <v>2383</v>
      </c>
      <c r="T375" s="23" t="s">
        <v>2374</v>
      </c>
      <c r="U375" s="23" t="s">
        <v>2496</v>
      </c>
      <c r="V375" s="34">
        <v>44729</v>
      </c>
      <c r="W375" s="19" t="s">
        <v>44</v>
      </c>
      <c r="X375" s="19" t="s">
        <v>45</v>
      </c>
      <c r="Y375" s="23"/>
      <c r="Z375" s="19"/>
    </row>
    <row r="376" s="3" customFormat="1" ht="19.5" hidden="1" customHeight="1" spans="1:26">
      <c r="A376" s="19"/>
      <c r="B376" s="19"/>
      <c r="C376" s="19"/>
      <c r="D376" s="19"/>
      <c r="E376" s="91">
        <f>COUNTA(D377:D402)</f>
        <v>26</v>
      </c>
      <c r="F376" s="23"/>
      <c r="G376" s="24">
        <f>SUM(G377:G402)</f>
        <v>2058565</v>
      </c>
      <c r="H376" s="25"/>
      <c r="I376" s="28"/>
      <c r="J376" s="24">
        <f>SUM(J377:J402)</f>
        <v>159600</v>
      </c>
      <c r="K376" s="19"/>
      <c r="L376" s="34"/>
      <c r="M376" s="35">
        <f>SUM(M377:M383)</f>
        <v>0</v>
      </c>
      <c r="N376" s="31"/>
      <c r="O376" s="36"/>
      <c r="P376" s="37"/>
      <c r="Q376" s="37"/>
      <c r="R376" s="23"/>
      <c r="S376" s="23"/>
      <c r="T376" s="23"/>
      <c r="U376" s="23"/>
      <c r="V376" s="34"/>
      <c r="W376" s="19"/>
      <c r="X376" s="19"/>
      <c r="Y376" s="23"/>
      <c r="Z376" s="19"/>
    </row>
    <row r="377" s="3" customFormat="1" ht="60" hidden="1" customHeight="1" spans="1:26">
      <c r="A377" s="19"/>
      <c r="B377" s="19" t="s">
        <v>29</v>
      </c>
      <c r="C377" s="19" t="s">
        <v>1886</v>
      </c>
      <c r="D377" s="19">
        <v>1</v>
      </c>
      <c r="E377" s="23" t="s">
        <v>2497</v>
      </c>
      <c r="F377" s="23" t="s">
        <v>2498</v>
      </c>
      <c r="G377" s="19">
        <v>8660</v>
      </c>
      <c r="H377" s="23" t="s">
        <v>2499</v>
      </c>
      <c r="I377" s="19">
        <v>0</v>
      </c>
      <c r="J377" s="38"/>
      <c r="K377" s="19" t="s">
        <v>60</v>
      </c>
      <c r="L377" s="34"/>
      <c r="M377" s="42"/>
      <c r="N377" s="42"/>
      <c r="O377" s="36"/>
      <c r="P377" s="36"/>
      <c r="Q377" s="36"/>
      <c r="R377" s="23" t="s">
        <v>2500</v>
      </c>
      <c r="S377" s="23" t="s">
        <v>2501</v>
      </c>
      <c r="T377" s="23" t="s">
        <v>2502</v>
      </c>
      <c r="U377" s="23" t="s">
        <v>2503</v>
      </c>
      <c r="V377" s="34">
        <v>45646</v>
      </c>
      <c r="W377" s="19" t="s">
        <v>44</v>
      </c>
      <c r="X377" s="19" t="s">
        <v>147</v>
      </c>
      <c r="Y377" s="23" t="s">
        <v>2504</v>
      </c>
      <c r="Z377" s="19"/>
    </row>
    <row r="378" s="3" customFormat="1" ht="60" hidden="1" customHeight="1" spans="1:26">
      <c r="A378" s="19"/>
      <c r="B378" s="19" t="s">
        <v>29</v>
      </c>
      <c r="C378" s="19" t="s">
        <v>150</v>
      </c>
      <c r="D378" s="19">
        <v>2</v>
      </c>
      <c r="E378" s="23" t="s">
        <v>2505</v>
      </c>
      <c r="F378" s="23" t="s">
        <v>2506</v>
      </c>
      <c r="G378" s="19">
        <v>60000</v>
      </c>
      <c r="H378" s="23" t="s">
        <v>2507</v>
      </c>
      <c r="I378" s="19">
        <v>0</v>
      </c>
      <c r="J378" s="38"/>
      <c r="K378" s="19" t="s">
        <v>34</v>
      </c>
      <c r="L378" s="34"/>
      <c r="M378" s="42"/>
      <c r="N378" s="42"/>
      <c r="O378" s="36"/>
      <c r="P378" s="36"/>
      <c r="Q378" s="36"/>
      <c r="R378" s="23" t="s">
        <v>2508</v>
      </c>
      <c r="S378" s="23" t="s">
        <v>2509</v>
      </c>
      <c r="T378" s="23" t="s">
        <v>2502</v>
      </c>
      <c r="U378" s="23" t="s">
        <v>2510</v>
      </c>
      <c r="V378" s="34">
        <v>45541</v>
      </c>
      <c r="W378" s="19" t="s">
        <v>108</v>
      </c>
      <c r="X378" s="19" t="s">
        <v>45</v>
      </c>
      <c r="Y378" s="23" t="s">
        <v>2511</v>
      </c>
      <c r="Z378" s="19"/>
    </row>
    <row r="379" s="3" customFormat="1" ht="84" hidden="1" customHeight="1" spans="1:26">
      <c r="A379" s="19" t="s">
        <v>28</v>
      </c>
      <c r="B379" s="19" t="s">
        <v>29</v>
      </c>
      <c r="C379" s="19" t="s">
        <v>1886</v>
      </c>
      <c r="D379" s="19">
        <v>3</v>
      </c>
      <c r="E379" s="23" t="s">
        <v>2512</v>
      </c>
      <c r="F379" s="23" t="s">
        <v>2513</v>
      </c>
      <c r="G379" s="19">
        <v>92246</v>
      </c>
      <c r="H379" s="23" t="s">
        <v>2514</v>
      </c>
      <c r="I379" s="19">
        <v>0</v>
      </c>
      <c r="J379" s="38"/>
      <c r="K379" s="19" t="s">
        <v>34</v>
      </c>
      <c r="L379" s="34"/>
      <c r="M379" s="42"/>
      <c r="N379" s="42"/>
      <c r="O379" s="36"/>
      <c r="P379" s="36"/>
      <c r="Q379" s="36"/>
      <c r="R379" s="23" t="s">
        <v>2515</v>
      </c>
      <c r="S379" s="23" t="s">
        <v>2501</v>
      </c>
      <c r="T379" s="23" t="s">
        <v>2502</v>
      </c>
      <c r="U379" s="23" t="s">
        <v>2516</v>
      </c>
      <c r="V379" s="34">
        <v>45244</v>
      </c>
      <c r="W379" s="19" t="s">
        <v>44</v>
      </c>
      <c r="X379" s="19" t="s">
        <v>45</v>
      </c>
      <c r="Y379" s="23" t="s">
        <v>2517</v>
      </c>
      <c r="Z379" s="19"/>
    </row>
    <row r="380" s="3" customFormat="1" ht="48" hidden="1" customHeight="1" spans="1:26">
      <c r="A380" s="19"/>
      <c r="B380" s="19" t="s">
        <v>495</v>
      </c>
      <c r="C380" s="19" t="s">
        <v>150</v>
      </c>
      <c r="D380" s="19">
        <v>4</v>
      </c>
      <c r="E380" s="23" t="s">
        <v>2518</v>
      </c>
      <c r="F380" s="23" t="s">
        <v>2519</v>
      </c>
      <c r="G380" s="19">
        <v>60000</v>
      </c>
      <c r="H380" s="23" t="s">
        <v>2520</v>
      </c>
      <c r="I380" s="19">
        <v>0</v>
      </c>
      <c r="J380" s="38">
        <v>3000</v>
      </c>
      <c r="K380" s="19" t="s">
        <v>499</v>
      </c>
      <c r="L380" s="34" t="s">
        <v>821</v>
      </c>
      <c r="M380" s="42"/>
      <c r="N380" s="42"/>
      <c r="O380" s="36"/>
      <c r="P380" s="36"/>
      <c r="Q380" s="36"/>
      <c r="R380" s="23" t="s">
        <v>2521</v>
      </c>
      <c r="S380" s="23" t="s">
        <v>2522</v>
      </c>
      <c r="T380" s="23" t="s">
        <v>2502</v>
      </c>
      <c r="U380" s="23" t="s">
        <v>2523</v>
      </c>
      <c r="V380" s="34">
        <v>42363</v>
      </c>
      <c r="W380" s="19" t="s">
        <v>108</v>
      </c>
      <c r="X380" s="19" t="s">
        <v>147</v>
      </c>
      <c r="Y380" s="23" t="s">
        <v>2524</v>
      </c>
      <c r="Z380" s="19"/>
    </row>
    <row r="381" s="3" customFormat="1" ht="132" hidden="1" customHeight="1" spans="1:26">
      <c r="A381" s="19"/>
      <c r="B381" s="19" t="s">
        <v>495</v>
      </c>
      <c r="C381" s="19" t="s">
        <v>2063</v>
      </c>
      <c r="D381" s="19">
        <v>5</v>
      </c>
      <c r="E381" s="23" t="s">
        <v>2525</v>
      </c>
      <c r="F381" s="23" t="s">
        <v>2526</v>
      </c>
      <c r="G381" s="19">
        <v>5000</v>
      </c>
      <c r="H381" s="23" t="s">
        <v>2527</v>
      </c>
      <c r="I381" s="19">
        <v>0</v>
      </c>
      <c r="J381" s="38">
        <v>3000</v>
      </c>
      <c r="K381" s="19" t="s">
        <v>507</v>
      </c>
      <c r="L381" s="34" t="s">
        <v>1009</v>
      </c>
      <c r="M381" s="42"/>
      <c r="N381" s="42"/>
      <c r="O381" s="36"/>
      <c r="P381" s="36"/>
      <c r="Q381" s="36"/>
      <c r="R381" s="23" t="s">
        <v>2528</v>
      </c>
      <c r="S381" s="23" t="s">
        <v>2529</v>
      </c>
      <c r="T381" s="23" t="s">
        <v>2502</v>
      </c>
      <c r="U381" s="23" t="s">
        <v>2530</v>
      </c>
      <c r="V381" s="34">
        <v>45401</v>
      </c>
      <c r="W381" s="19" t="s">
        <v>248</v>
      </c>
      <c r="X381" s="19" t="s">
        <v>147</v>
      </c>
      <c r="Y381" s="23" t="s">
        <v>2531</v>
      </c>
      <c r="Z381" s="19"/>
    </row>
    <row r="382" s="3" customFormat="1" ht="72" hidden="1" customHeight="1" spans="1:26">
      <c r="A382" s="19"/>
      <c r="B382" s="19" t="s">
        <v>495</v>
      </c>
      <c r="C382" s="19" t="s">
        <v>150</v>
      </c>
      <c r="D382" s="19">
        <v>6</v>
      </c>
      <c r="E382" s="23" t="s">
        <v>2532</v>
      </c>
      <c r="F382" s="23" t="s">
        <v>2533</v>
      </c>
      <c r="G382" s="19">
        <v>80000</v>
      </c>
      <c r="H382" s="23" t="s">
        <v>2534</v>
      </c>
      <c r="I382" s="19">
        <v>0</v>
      </c>
      <c r="J382" s="38">
        <v>35000</v>
      </c>
      <c r="K382" s="19" t="s">
        <v>499</v>
      </c>
      <c r="L382" s="34" t="s">
        <v>968</v>
      </c>
      <c r="M382" s="42"/>
      <c r="N382" s="42"/>
      <c r="O382" s="36"/>
      <c r="P382" s="36"/>
      <c r="Q382" s="36"/>
      <c r="R382" s="23" t="s">
        <v>2535</v>
      </c>
      <c r="S382" s="23" t="s">
        <v>2536</v>
      </c>
      <c r="T382" s="23" t="s">
        <v>2502</v>
      </c>
      <c r="U382" s="23" t="s">
        <v>2537</v>
      </c>
      <c r="V382" s="34">
        <v>45520</v>
      </c>
      <c r="W382" s="19" t="s">
        <v>108</v>
      </c>
      <c r="X382" s="19" t="s">
        <v>45</v>
      </c>
      <c r="Y382" s="23" t="s">
        <v>2538</v>
      </c>
      <c r="Z382" s="19"/>
    </row>
    <row r="383" s="3" customFormat="1" ht="96" hidden="1" customHeight="1" spans="1:26">
      <c r="A383" s="19"/>
      <c r="B383" s="19" t="s">
        <v>495</v>
      </c>
      <c r="C383" s="19" t="s">
        <v>496</v>
      </c>
      <c r="D383" s="19">
        <v>7</v>
      </c>
      <c r="E383" s="23" t="s">
        <v>2539</v>
      </c>
      <c r="F383" s="23" t="s">
        <v>2540</v>
      </c>
      <c r="G383" s="19">
        <v>7351</v>
      </c>
      <c r="H383" s="23" t="s">
        <v>2541</v>
      </c>
      <c r="I383" s="19">
        <v>0</v>
      </c>
      <c r="J383" s="38">
        <v>2000</v>
      </c>
      <c r="K383" s="19" t="s">
        <v>499</v>
      </c>
      <c r="L383" s="34" t="s">
        <v>821</v>
      </c>
      <c r="M383" s="42"/>
      <c r="N383" s="42"/>
      <c r="O383" s="36"/>
      <c r="P383" s="36"/>
      <c r="Q383" s="36"/>
      <c r="R383" s="23" t="s">
        <v>2542</v>
      </c>
      <c r="S383" s="23" t="s">
        <v>2543</v>
      </c>
      <c r="T383" s="23" t="s">
        <v>2502</v>
      </c>
      <c r="U383" s="23" t="s">
        <v>2544</v>
      </c>
      <c r="V383" s="34">
        <v>45397</v>
      </c>
      <c r="W383" s="19" t="s">
        <v>44</v>
      </c>
      <c r="X383" s="19" t="s">
        <v>147</v>
      </c>
      <c r="Y383" s="23" t="s">
        <v>2545</v>
      </c>
      <c r="Z383" s="19"/>
    </row>
    <row r="384" s="3" customFormat="1" ht="84" hidden="1" customHeight="1" spans="1:26">
      <c r="A384" s="19" t="s">
        <v>28</v>
      </c>
      <c r="B384" s="19" t="s">
        <v>495</v>
      </c>
      <c r="C384" s="19" t="s">
        <v>503</v>
      </c>
      <c r="D384" s="19">
        <v>8</v>
      </c>
      <c r="E384" s="23" t="s">
        <v>2546</v>
      </c>
      <c r="F384" s="23" t="s">
        <v>2547</v>
      </c>
      <c r="G384" s="19">
        <v>33196</v>
      </c>
      <c r="H384" s="23" t="s">
        <v>2548</v>
      </c>
      <c r="I384" s="19">
        <v>0</v>
      </c>
      <c r="J384" s="38">
        <v>5000</v>
      </c>
      <c r="K384" s="19" t="s">
        <v>507</v>
      </c>
      <c r="L384" s="34" t="s">
        <v>516</v>
      </c>
      <c r="M384" s="42"/>
      <c r="N384" s="42"/>
      <c r="O384" s="36"/>
      <c r="P384" s="36"/>
      <c r="Q384" s="36"/>
      <c r="R384" s="23" t="s">
        <v>2549</v>
      </c>
      <c r="S384" s="23" t="s">
        <v>2550</v>
      </c>
      <c r="T384" s="23" t="s">
        <v>2502</v>
      </c>
      <c r="U384" s="23" t="s">
        <v>2551</v>
      </c>
      <c r="V384" s="34">
        <v>45467</v>
      </c>
      <c r="W384" s="19" t="s">
        <v>805</v>
      </c>
      <c r="X384" s="19" t="s">
        <v>45</v>
      </c>
      <c r="Y384" s="23" t="s">
        <v>2552</v>
      </c>
      <c r="Z384" s="19"/>
    </row>
    <row r="385" s="3" customFormat="1" ht="60" hidden="1" customHeight="1" spans="1:26">
      <c r="A385" s="19" t="s">
        <v>28</v>
      </c>
      <c r="B385" s="19" t="s">
        <v>149</v>
      </c>
      <c r="C385" s="19" t="s">
        <v>110</v>
      </c>
      <c r="D385" s="19">
        <v>9</v>
      </c>
      <c r="E385" s="23" t="s">
        <v>2553</v>
      </c>
      <c r="F385" s="23" t="s">
        <v>2554</v>
      </c>
      <c r="G385" s="19">
        <v>30755</v>
      </c>
      <c r="H385" s="23" t="s">
        <v>2555</v>
      </c>
      <c r="I385" s="19">
        <v>2000</v>
      </c>
      <c r="J385" s="38">
        <v>1000</v>
      </c>
      <c r="K385" s="19" t="s">
        <v>154</v>
      </c>
      <c r="L385" s="34"/>
      <c r="M385" s="42"/>
      <c r="N385" s="42"/>
      <c r="O385" s="36"/>
      <c r="P385" s="36"/>
      <c r="Q385" s="36"/>
      <c r="R385" s="23" t="s">
        <v>2556</v>
      </c>
      <c r="S385" s="23" t="s">
        <v>2557</v>
      </c>
      <c r="T385" s="23" t="s">
        <v>2502</v>
      </c>
      <c r="U385" s="23" t="s">
        <v>2558</v>
      </c>
      <c r="V385" s="34">
        <v>44984</v>
      </c>
      <c r="W385" s="19" t="s">
        <v>44</v>
      </c>
      <c r="X385" s="19" t="s">
        <v>45</v>
      </c>
      <c r="Y385" s="23" t="s">
        <v>2559</v>
      </c>
      <c r="Z385" s="19"/>
    </row>
    <row r="386" s="3" customFormat="1" ht="132" hidden="1" customHeight="1" spans="1:26">
      <c r="A386" s="19" t="s">
        <v>28</v>
      </c>
      <c r="B386" s="19" t="s">
        <v>149</v>
      </c>
      <c r="C386" s="19" t="s">
        <v>110</v>
      </c>
      <c r="D386" s="19">
        <v>10</v>
      </c>
      <c r="E386" s="23" t="s">
        <v>2560</v>
      </c>
      <c r="F386" s="23" t="s">
        <v>2561</v>
      </c>
      <c r="G386" s="19">
        <v>26873</v>
      </c>
      <c r="H386" s="23" t="s">
        <v>2562</v>
      </c>
      <c r="I386" s="19">
        <v>4800</v>
      </c>
      <c r="J386" s="38">
        <v>2000</v>
      </c>
      <c r="K386" s="19" t="s">
        <v>183</v>
      </c>
      <c r="L386" s="34"/>
      <c r="M386" s="42"/>
      <c r="N386" s="42"/>
      <c r="O386" s="36"/>
      <c r="P386" s="36"/>
      <c r="Q386" s="36"/>
      <c r="R386" s="23" t="s">
        <v>2563</v>
      </c>
      <c r="S386" s="23" t="s">
        <v>2557</v>
      </c>
      <c r="T386" s="23" t="s">
        <v>2502</v>
      </c>
      <c r="U386" s="23" t="s">
        <v>2564</v>
      </c>
      <c r="V386" s="34">
        <v>44792</v>
      </c>
      <c r="W386" s="19" t="s">
        <v>44</v>
      </c>
      <c r="X386" s="19" t="s">
        <v>45</v>
      </c>
      <c r="Y386" s="23" t="s">
        <v>2511</v>
      </c>
      <c r="Z386" s="19"/>
    </row>
    <row r="387" s="3" customFormat="1" ht="72" hidden="1" customHeight="1" spans="1:26">
      <c r="A387" s="19" t="s">
        <v>28</v>
      </c>
      <c r="B387" s="19" t="s">
        <v>149</v>
      </c>
      <c r="C387" s="19" t="s">
        <v>110</v>
      </c>
      <c r="D387" s="19">
        <v>11</v>
      </c>
      <c r="E387" s="23" t="s">
        <v>2565</v>
      </c>
      <c r="F387" s="23" t="s">
        <v>2566</v>
      </c>
      <c r="G387" s="19">
        <v>1000000</v>
      </c>
      <c r="H387" s="23" t="s">
        <v>2567</v>
      </c>
      <c r="I387" s="19">
        <v>893711</v>
      </c>
      <c r="J387" s="38">
        <v>10000</v>
      </c>
      <c r="K387" s="19" t="s">
        <v>2568</v>
      </c>
      <c r="L387" s="34"/>
      <c r="M387" s="42"/>
      <c r="N387" s="42"/>
      <c r="O387" s="36"/>
      <c r="P387" s="36"/>
      <c r="Q387" s="36"/>
      <c r="R387" s="23" t="s">
        <v>2569</v>
      </c>
      <c r="S387" s="23" t="s">
        <v>2557</v>
      </c>
      <c r="T387" s="23" t="s">
        <v>2502</v>
      </c>
      <c r="U387" s="23" t="s">
        <v>2570</v>
      </c>
      <c r="V387" s="34">
        <v>40026</v>
      </c>
      <c r="W387" s="19" t="s">
        <v>44</v>
      </c>
      <c r="X387" s="19" t="s">
        <v>45</v>
      </c>
      <c r="Y387" s="23" t="s">
        <v>2511</v>
      </c>
      <c r="Z387" s="19"/>
    </row>
    <row r="388" s="3" customFormat="1" ht="84" hidden="1" customHeight="1" spans="1:26">
      <c r="A388" s="19" t="s">
        <v>28</v>
      </c>
      <c r="B388" s="19" t="s">
        <v>149</v>
      </c>
      <c r="C388" s="19" t="s">
        <v>503</v>
      </c>
      <c r="D388" s="19">
        <v>12</v>
      </c>
      <c r="E388" s="23" t="s">
        <v>2571</v>
      </c>
      <c r="F388" s="23" t="s">
        <v>2572</v>
      </c>
      <c r="G388" s="19">
        <v>166000</v>
      </c>
      <c r="H388" s="23" t="s">
        <v>2573</v>
      </c>
      <c r="I388" s="19">
        <v>51770</v>
      </c>
      <c r="J388" s="38">
        <v>1000</v>
      </c>
      <c r="K388" s="19" t="s">
        <v>292</v>
      </c>
      <c r="L388" s="34"/>
      <c r="M388" s="42"/>
      <c r="N388" s="42"/>
      <c r="O388" s="36"/>
      <c r="P388" s="36"/>
      <c r="Q388" s="36"/>
      <c r="R388" s="23" t="s">
        <v>2574</v>
      </c>
      <c r="S388" s="23" t="s">
        <v>2575</v>
      </c>
      <c r="T388" s="23" t="s">
        <v>2502</v>
      </c>
      <c r="U388" s="23" t="s">
        <v>2576</v>
      </c>
      <c r="V388" s="34">
        <v>43040</v>
      </c>
      <c r="W388" s="19" t="s">
        <v>108</v>
      </c>
      <c r="X388" s="19" t="s">
        <v>45</v>
      </c>
      <c r="Y388" s="23" t="s">
        <v>2577</v>
      </c>
      <c r="Z388" s="19"/>
    </row>
    <row r="389" s="3" customFormat="1" ht="84" hidden="1" customHeight="1" spans="1:26">
      <c r="A389" s="19" t="s">
        <v>28</v>
      </c>
      <c r="B389" s="19" t="s">
        <v>149</v>
      </c>
      <c r="C389" s="19" t="s">
        <v>30</v>
      </c>
      <c r="D389" s="19">
        <v>13</v>
      </c>
      <c r="E389" s="23" t="s">
        <v>2578</v>
      </c>
      <c r="F389" s="23" t="s">
        <v>2579</v>
      </c>
      <c r="G389" s="19">
        <v>38826</v>
      </c>
      <c r="H389" s="23" t="s">
        <v>2580</v>
      </c>
      <c r="I389" s="19">
        <v>26826</v>
      </c>
      <c r="J389" s="38">
        <v>12000</v>
      </c>
      <c r="K389" s="19" t="s">
        <v>183</v>
      </c>
      <c r="L389" s="34"/>
      <c r="M389" s="42"/>
      <c r="N389" s="42"/>
      <c r="O389" s="36"/>
      <c r="P389" s="36"/>
      <c r="Q389" s="36"/>
      <c r="R389" s="23" t="s">
        <v>2581</v>
      </c>
      <c r="S389" s="23" t="s">
        <v>2582</v>
      </c>
      <c r="T389" s="23" t="s">
        <v>2502</v>
      </c>
      <c r="U389" s="23" t="s">
        <v>2583</v>
      </c>
      <c r="V389" s="34">
        <v>44783</v>
      </c>
      <c r="W389" s="19" t="s">
        <v>44</v>
      </c>
      <c r="X389" s="19" t="s">
        <v>45</v>
      </c>
      <c r="Y389" s="23" t="s">
        <v>2584</v>
      </c>
      <c r="Z389" s="19"/>
    </row>
    <row r="390" s="3" customFormat="1" ht="60" hidden="1" customHeight="1" spans="1:26">
      <c r="A390" s="19" t="s">
        <v>367</v>
      </c>
      <c r="B390" s="19" t="s">
        <v>149</v>
      </c>
      <c r="C390" s="19" t="s">
        <v>241</v>
      </c>
      <c r="D390" s="19">
        <v>14</v>
      </c>
      <c r="E390" s="23" t="s">
        <v>2585</v>
      </c>
      <c r="F390" s="23" t="s">
        <v>2586</v>
      </c>
      <c r="G390" s="19">
        <v>12000</v>
      </c>
      <c r="H390" s="23" t="s">
        <v>2542</v>
      </c>
      <c r="I390" s="19">
        <v>100</v>
      </c>
      <c r="J390" s="38">
        <v>1000</v>
      </c>
      <c r="K390" s="19" t="s">
        <v>154</v>
      </c>
      <c r="L390" s="34"/>
      <c r="M390" s="42"/>
      <c r="N390" s="42"/>
      <c r="O390" s="36"/>
      <c r="P390" s="36"/>
      <c r="Q390" s="36"/>
      <c r="R390" s="23" t="s">
        <v>2587</v>
      </c>
      <c r="S390" s="23" t="s">
        <v>2588</v>
      </c>
      <c r="T390" s="23" t="s">
        <v>2502</v>
      </c>
      <c r="U390" s="23" t="s">
        <v>2589</v>
      </c>
      <c r="V390" s="34">
        <v>45284</v>
      </c>
      <c r="W390" s="19" t="s">
        <v>44</v>
      </c>
      <c r="X390" s="19" t="s">
        <v>45</v>
      </c>
      <c r="Y390" s="23" t="s">
        <v>2590</v>
      </c>
      <c r="Z390" s="19"/>
    </row>
    <row r="391" s="3" customFormat="1" ht="168" hidden="1" customHeight="1" spans="1:26">
      <c r="A391" s="19" t="s">
        <v>367</v>
      </c>
      <c r="B391" s="19" t="s">
        <v>149</v>
      </c>
      <c r="C391" s="19" t="s">
        <v>150</v>
      </c>
      <c r="D391" s="19">
        <v>15</v>
      </c>
      <c r="E391" s="23" t="s">
        <v>2591</v>
      </c>
      <c r="F391" s="23" t="s">
        <v>2592</v>
      </c>
      <c r="G391" s="19">
        <v>45000</v>
      </c>
      <c r="H391" s="23" t="s">
        <v>2593</v>
      </c>
      <c r="I391" s="19">
        <v>9500</v>
      </c>
      <c r="J391" s="38">
        <v>500</v>
      </c>
      <c r="K391" s="19" t="s">
        <v>183</v>
      </c>
      <c r="L391" s="34"/>
      <c r="M391" s="42"/>
      <c r="N391" s="42"/>
      <c r="O391" s="36"/>
      <c r="P391" s="36"/>
      <c r="Q391" s="36"/>
      <c r="R391" s="23" t="s">
        <v>2594</v>
      </c>
      <c r="S391" s="23" t="s">
        <v>2595</v>
      </c>
      <c r="T391" s="23" t="s">
        <v>2502</v>
      </c>
      <c r="U391" s="23" t="s">
        <v>2596</v>
      </c>
      <c r="V391" s="34">
        <v>44713</v>
      </c>
      <c r="W391" s="19" t="s">
        <v>248</v>
      </c>
      <c r="X391" s="19" t="s">
        <v>45</v>
      </c>
      <c r="Y391" s="23" t="s">
        <v>2597</v>
      </c>
      <c r="Z391" s="19"/>
    </row>
    <row r="392" s="3" customFormat="1" ht="144" hidden="1" customHeight="1" spans="1:26">
      <c r="A392" s="19"/>
      <c r="B392" s="19" t="s">
        <v>149</v>
      </c>
      <c r="C392" s="19" t="s">
        <v>261</v>
      </c>
      <c r="D392" s="19">
        <v>16</v>
      </c>
      <c r="E392" s="23" t="s">
        <v>2598</v>
      </c>
      <c r="F392" s="23" t="s">
        <v>2599</v>
      </c>
      <c r="G392" s="19">
        <v>40000</v>
      </c>
      <c r="H392" s="23" t="s">
        <v>2600</v>
      </c>
      <c r="I392" s="19">
        <v>1000</v>
      </c>
      <c r="J392" s="38">
        <v>32000</v>
      </c>
      <c r="K392" s="19" t="s">
        <v>154</v>
      </c>
      <c r="L392" s="34"/>
      <c r="M392" s="42"/>
      <c r="N392" s="42"/>
      <c r="O392" s="36"/>
      <c r="P392" s="36"/>
      <c r="Q392" s="36"/>
      <c r="R392" s="23" t="s">
        <v>2601</v>
      </c>
      <c r="S392" s="23" t="s">
        <v>2602</v>
      </c>
      <c r="T392" s="23" t="s">
        <v>2502</v>
      </c>
      <c r="U392" s="23" t="s">
        <v>2603</v>
      </c>
      <c r="V392" s="34">
        <v>45476</v>
      </c>
      <c r="W392" s="19" t="s">
        <v>108</v>
      </c>
      <c r="X392" s="19" t="s">
        <v>147</v>
      </c>
      <c r="Y392" s="23" t="s">
        <v>2604</v>
      </c>
      <c r="Z392" s="19"/>
    </row>
    <row r="393" s="3" customFormat="1" ht="24" hidden="1" customHeight="1" spans="1:26">
      <c r="A393" s="19"/>
      <c r="B393" s="19" t="s">
        <v>149</v>
      </c>
      <c r="C393" s="19" t="s">
        <v>388</v>
      </c>
      <c r="D393" s="19">
        <v>17</v>
      </c>
      <c r="E393" s="23" t="s">
        <v>2605</v>
      </c>
      <c r="F393" s="23" t="s">
        <v>2606</v>
      </c>
      <c r="G393" s="19">
        <v>12213</v>
      </c>
      <c r="H393" s="23" t="s">
        <v>2607</v>
      </c>
      <c r="I393" s="19">
        <v>3000</v>
      </c>
      <c r="J393" s="38">
        <v>3000</v>
      </c>
      <c r="K393" s="19" t="s">
        <v>183</v>
      </c>
      <c r="L393" s="34"/>
      <c r="M393" s="42"/>
      <c r="N393" s="42"/>
      <c r="O393" s="36"/>
      <c r="P393" s="36"/>
      <c r="Q393" s="36"/>
      <c r="R393" s="23" t="s">
        <v>2608</v>
      </c>
      <c r="S393" s="23" t="s">
        <v>2609</v>
      </c>
      <c r="T393" s="23" t="s">
        <v>2502</v>
      </c>
      <c r="U393" s="23" t="s">
        <v>2610</v>
      </c>
      <c r="V393" s="34">
        <v>43082</v>
      </c>
      <c r="W393" s="19" t="s">
        <v>44</v>
      </c>
      <c r="X393" s="19" t="s">
        <v>147</v>
      </c>
      <c r="Y393" s="23" t="s">
        <v>2611</v>
      </c>
      <c r="Z393" s="19"/>
    </row>
    <row r="394" s="3" customFormat="1" ht="60" hidden="1" customHeight="1" spans="1:26">
      <c r="A394" s="19"/>
      <c r="B394" s="19" t="s">
        <v>149</v>
      </c>
      <c r="C394" s="19" t="s">
        <v>199</v>
      </c>
      <c r="D394" s="19">
        <v>18</v>
      </c>
      <c r="E394" s="23" t="s">
        <v>2612</v>
      </c>
      <c r="F394" s="23" t="s">
        <v>2613</v>
      </c>
      <c r="G394" s="19">
        <v>71500</v>
      </c>
      <c r="H394" s="23" t="s">
        <v>2614</v>
      </c>
      <c r="I394" s="19">
        <v>1200</v>
      </c>
      <c r="J394" s="38">
        <v>2000</v>
      </c>
      <c r="K394" s="19" t="s">
        <v>183</v>
      </c>
      <c r="L394" s="34"/>
      <c r="M394" s="42"/>
      <c r="N394" s="42"/>
      <c r="O394" s="36"/>
      <c r="P394" s="36"/>
      <c r="Q394" s="36"/>
      <c r="R394" s="23" t="s">
        <v>2615</v>
      </c>
      <c r="S394" s="23" t="s">
        <v>2557</v>
      </c>
      <c r="T394" s="23" t="s">
        <v>2502</v>
      </c>
      <c r="U394" s="23" t="s">
        <v>2616</v>
      </c>
      <c r="V394" s="34">
        <v>44537</v>
      </c>
      <c r="W394" s="19" t="s">
        <v>44</v>
      </c>
      <c r="X394" s="19" t="s">
        <v>45</v>
      </c>
      <c r="Y394" s="23" t="s">
        <v>2511</v>
      </c>
      <c r="Z394" s="19"/>
    </row>
    <row r="395" s="3" customFormat="1" ht="120" hidden="1" customHeight="1" spans="1:26">
      <c r="A395" s="19"/>
      <c r="B395" s="19" t="s">
        <v>149</v>
      </c>
      <c r="C395" s="19" t="s">
        <v>241</v>
      </c>
      <c r="D395" s="19">
        <v>19</v>
      </c>
      <c r="E395" s="23" t="s">
        <v>2617</v>
      </c>
      <c r="F395" s="23" t="s">
        <v>2618</v>
      </c>
      <c r="G395" s="19">
        <v>131800</v>
      </c>
      <c r="H395" s="23" t="s">
        <v>2619</v>
      </c>
      <c r="I395" s="19">
        <v>112000</v>
      </c>
      <c r="J395" s="38">
        <v>13000</v>
      </c>
      <c r="K395" s="19" t="s">
        <v>292</v>
      </c>
      <c r="L395" s="34"/>
      <c r="M395" s="42"/>
      <c r="N395" s="42"/>
      <c r="O395" s="36"/>
      <c r="P395" s="36"/>
      <c r="Q395" s="36"/>
      <c r="R395" s="23" t="s">
        <v>2620</v>
      </c>
      <c r="S395" s="23" t="s">
        <v>2582</v>
      </c>
      <c r="T395" s="23" t="s">
        <v>2502</v>
      </c>
      <c r="U395" s="23" t="s">
        <v>2621</v>
      </c>
      <c r="V395" s="34">
        <v>43824</v>
      </c>
      <c r="W395" s="19" t="s">
        <v>248</v>
      </c>
      <c r="X395" s="19" t="s">
        <v>45</v>
      </c>
      <c r="Y395" s="23" t="s">
        <v>2511</v>
      </c>
      <c r="Z395" s="19"/>
    </row>
    <row r="396" s="3" customFormat="1" ht="84" hidden="1" customHeight="1" spans="1:26">
      <c r="A396" s="19"/>
      <c r="B396" s="19" t="s">
        <v>149</v>
      </c>
      <c r="C396" s="19" t="s">
        <v>76</v>
      </c>
      <c r="D396" s="19">
        <v>20</v>
      </c>
      <c r="E396" s="23" t="s">
        <v>2622</v>
      </c>
      <c r="F396" s="23" t="s">
        <v>2623</v>
      </c>
      <c r="G396" s="19">
        <v>5000</v>
      </c>
      <c r="H396" s="23" t="s">
        <v>2624</v>
      </c>
      <c r="I396" s="19">
        <v>2700</v>
      </c>
      <c r="J396" s="38">
        <v>600</v>
      </c>
      <c r="K396" s="19" t="s">
        <v>183</v>
      </c>
      <c r="L396" s="34"/>
      <c r="M396" s="42"/>
      <c r="N396" s="42"/>
      <c r="O396" s="36"/>
      <c r="P396" s="36"/>
      <c r="Q396" s="36"/>
      <c r="R396" s="23" t="s">
        <v>2625</v>
      </c>
      <c r="S396" s="23" t="s">
        <v>2557</v>
      </c>
      <c r="T396" s="23" t="s">
        <v>2502</v>
      </c>
      <c r="U396" s="23" t="s">
        <v>2626</v>
      </c>
      <c r="V396" s="34">
        <v>44818</v>
      </c>
      <c r="W396" s="19" t="s">
        <v>44</v>
      </c>
      <c r="X396" s="19" t="s">
        <v>45</v>
      </c>
      <c r="Y396" s="23" t="s">
        <v>2627</v>
      </c>
      <c r="Z396" s="19"/>
    </row>
    <row r="397" s="3" customFormat="1" ht="84" hidden="1" customHeight="1" spans="1:26">
      <c r="A397" s="19"/>
      <c r="B397" s="19" t="s">
        <v>149</v>
      </c>
      <c r="C397" s="19" t="s">
        <v>165</v>
      </c>
      <c r="D397" s="19">
        <v>21</v>
      </c>
      <c r="E397" s="23" t="s">
        <v>2628</v>
      </c>
      <c r="F397" s="23" t="s">
        <v>2629</v>
      </c>
      <c r="G397" s="19">
        <v>5781</v>
      </c>
      <c r="H397" s="23" t="s">
        <v>2630</v>
      </c>
      <c r="I397" s="19">
        <v>4000</v>
      </c>
      <c r="J397" s="38">
        <v>1000</v>
      </c>
      <c r="K397" s="19" t="s">
        <v>183</v>
      </c>
      <c r="L397" s="34"/>
      <c r="M397" s="42"/>
      <c r="N397" s="42"/>
      <c r="O397" s="36"/>
      <c r="P397" s="36"/>
      <c r="Q397" s="36"/>
      <c r="R397" s="23" t="s">
        <v>2631</v>
      </c>
      <c r="S397" s="23" t="s">
        <v>2632</v>
      </c>
      <c r="T397" s="23" t="s">
        <v>2502</v>
      </c>
      <c r="U397" s="23" t="s">
        <v>2633</v>
      </c>
      <c r="V397" s="34">
        <v>44819</v>
      </c>
      <c r="W397" s="19" t="s">
        <v>44</v>
      </c>
      <c r="X397" s="19" t="s">
        <v>45</v>
      </c>
      <c r="Y397" s="23" t="s">
        <v>2634</v>
      </c>
      <c r="Z397" s="19"/>
    </row>
    <row r="398" s="3" customFormat="1" ht="36" hidden="1" customHeight="1" spans="1:26">
      <c r="A398" s="19"/>
      <c r="B398" s="19" t="s">
        <v>149</v>
      </c>
      <c r="C398" s="19" t="s">
        <v>83</v>
      </c>
      <c r="D398" s="19">
        <v>22</v>
      </c>
      <c r="E398" s="23" t="s">
        <v>2635</v>
      </c>
      <c r="F398" s="23" t="s">
        <v>2636</v>
      </c>
      <c r="G398" s="19">
        <v>7700</v>
      </c>
      <c r="H398" s="23" t="s">
        <v>2637</v>
      </c>
      <c r="I398" s="19">
        <v>3600</v>
      </c>
      <c r="J398" s="38">
        <v>2500</v>
      </c>
      <c r="K398" s="19" t="s">
        <v>183</v>
      </c>
      <c r="L398" s="34"/>
      <c r="M398" s="42"/>
      <c r="N398" s="42"/>
      <c r="O398" s="36"/>
      <c r="P398" s="36"/>
      <c r="Q398" s="36"/>
      <c r="R398" s="23" t="s">
        <v>2638</v>
      </c>
      <c r="S398" s="23" t="s">
        <v>2639</v>
      </c>
      <c r="T398" s="23" t="s">
        <v>2502</v>
      </c>
      <c r="U398" s="23" t="s">
        <v>2640</v>
      </c>
      <c r="V398" s="34">
        <v>43976</v>
      </c>
      <c r="W398" s="19" t="s">
        <v>44</v>
      </c>
      <c r="X398" s="19" t="s">
        <v>45</v>
      </c>
      <c r="Y398" s="23" t="s">
        <v>2641</v>
      </c>
      <c r="Z398" s="19"/>
    </row>
    <row r="399" s="3" customFormat="1" ht="24" hidden="1" customHeight="1" spans="1:26">
      <c r="A399" s="19"/>
      <c r="B399" s="19" t="s">
        <v>149</v>
      </c>
      <c r="C399" s="19" t="s">
        <v>150</v>
      </c>
      <c r="D399" s="19">
        <v>23</v>
      </c>
      <c r="E399" s="23" t="s">
        <v>2642</v>
      </c>
      <c r="F399" s="23" t="s">
        <v>2643</v>
      </c>
      <c r="G399" s="19">
        <v>5000</v>
      </c>
      <c r="H399" s="23" t="s">
        <v>2644</v>
      </c>
      <c r="I399" s="19">
        <v>3000</v>
      </c>
      <c r="J399" s="38">
        <v>500</v>
      </c>
      <c r="K399" s="19" t="s">
        <v>154</v>
      </c>
      <c r="L399" s="34"/>
      <c r="M399" s="42"/>
      <c r="N399" s="42"/>
      <c r="O399" s="36"/>
      <c r="P399" s="36"/>
      <c r="Q399" s="36"/>
      <c r="R399" s="23" t="s">
        <v>2645</v>
      </c>
      <c r="S399" s="23" t="s">
        <v>2646</v>
      </c>
      <c r="T399" s="23" t="s">
        <v>2502</v>
      </c>
      <c r="U399" s="23" t="s">
        <v>2647</v>
      </c>
      <c r="V399" s="34">
        <v>45155</v>
      </c>
      <c r="W399" s="19" t="s">
        <v>108</v>
      </c>
      <c r="X399" s="19" t="s">
        <v>45</v>
      </c>
      <c r="Y399" s="23" t="s">
        <v>2648</v>
      </c>
      <c r="Z399" s="19"/>
    </row>
    <row r="400" s="3" customFormat="1" ht="84" hidden="1" customHeight="1" spans="1:26">
      <c r="A400" s="19" t="s">
        <v>28</v>
      </c>
      <c r="B400" s="19" t="s">
        <v>456</v>
      </c>
      <c r="C400" s="19" t="s">
        <v>83</v>
      </c>
      <c r="D400" s="19">
        <v>24</v>
      </c>
      <c r="E400" s="23" t="s">
        <v>2649</v>
      </c>
      <c r="F400" s="23" t="s">
        <v>2650</v>
      </c>
      <c r="G400" s="19">
        <v>46601</v>
      </c>
      <c r="H400" s="23" t="s">
        <v>2651</v>
      </c>
      <c r="I400" s="19">
        <v>41870</v>
      </c>
      <c r="J400" s="38">
        <v>4000</v>
      </c>
      <c r="K400" s="19" t="s">
        <v>469</v>
      </c>
      <c r="L400" s="34" t="s">
        <v>2034</v>
      </c>
      <c r="M400" s="42"/>
      <c r="N400" s="42"/>
      <c r="O400" s="36"/>
      <c r="P400" s="36"/>
      <c r="Q400" s="36"/>
      <c r="R400" s="23" t="s">
        <v>2652</v>
      </c>
      <c r="S400" s="23" t="s">
        <v>2609</v>
      </c>
      <c r="T400" s="23" t="s">
        <v>2502</v>
      </c>
      <c r="U400" s="23" t="s">
        <v>2653</v>
      </c>
      <c r="V400" s="34">
        <v>41143</v>
      </c>
      <c r="W400" s="19" t="s">
        <v>44</v>
      </c>
      <c r="X400" s="19" t="s">
        <v>45</v>
      </c>
      <c r="Y400" s="23" t="s">
        <v>2654</v>
      </c>
      <c r="Z400" s="19"/>
    </row>
    <row r="401" s="3" customFormat="1" ht="204" hidden="1" customHeight="1" spans="1:26">
      <c r="A401" s="19"/>
      <c r="B401" s="19" t="s">
        <v>456</v>
      </c>
      <c r="C401" s="19" t="s">
        <v>496</v>
      </c>
      <c r="D401" s="19">
        <v>25</v>
      </c>
      <c r="E401" s="23" t="s">
        <v>2655</v>
      </c>
      <c r="F401" s="23" t="s">
        <v>2656</v>
      </c>
      <c r="G401" s="19">
        <v>60832</v>
      </c>
      <c r="H401" s="23" t="s">
        <v>2657</v>
      </c>
      <c r="I401" s="19">
        <v>40000</v>
      </c>
      <c r="J401" s="38">
        <v>20000</v>
      </c>
      <c r="K401" s="19" t="s">
        <v>880</v>
      </c>
      <c r="L401" s="34" t="s">
        <v>2034</v>
      </c>
      <c r="M401" s="42"/>
      <c r="N401" s="42"/>
      <c r="O401" s="36"/>
      <c r="P401" s="36"/>
      <c r="Q401" s="36"/>
      <c r="R401" s="23" t="s">
        <v>2658</v>
      </c>
      <c r="S401" s="23" t="s">
        <v>2659</v>
      </c>
      <c r="T401" s="23" t="s">
        <v>2502</v>
      </c>
      <c r="U401" s="23" t="s">
        <v>344</v>
      </c>
      <c r="V401" s="34">
        <v>44409</v>
      </c>
      <c r="W401" s="19" t="s">
        <v>44</v>
      </c>
      <c r="X401" s="19" t="s">
        <v>45</v>
      </c>
      <c r="Y401" s="23" t="s">
        <v>2660</v>
      </c>
      <c r="Z401" s="19"/>
    </row>
    <row r="402" s="3" customFormat="1" ht="72" hidden="1" customHeight="1" spans="1:26">
      <c r="A402" s="19"/>
      <c r="B402" s="19" t="s">
        <v>456</v>
      </c>
      <c r="C402" s="19" t="s">
        <v>269</v>
      </c>
      <c r="D402" s="19">
        <v>26</v>
      </c>
      <c r="E402" s="23" t="s">
        <v>2661</v>
      </c>
      <c r="F402" s="23" t="s">
        <v>2662</v>
      </c>
      <c r="G402" s="19">
        <v>6231</v>
      </c>
      <c r="H402" s="23" t="s">
        <v>2542</v>
      </c>
      <c r="I402" s="19">
        <v>800</v>
      </c>
      <c r="J402" s="38">
        <v>5500</v>
      </c>
      <c r="K402" s="19" t="s">
        <v>461</v>
      </c>
      <c r="L402" s="34" t="s">
        <v>628</v>
      </c>
      <c r="M402" s="42"/>
      <c r="N402" s="42"/>
      <c r="O402" s="36"/>
      <c r="P402" s="36"/>
      <c r="Q402" s="36"/>
      <c r="R402" s="23" t="s">
        <v>2663</v>
      </c>
      <c r="S402" s="23" t="s">
        <v>2664</v>
      </c>
      <c r="T402" s="23" t="s">
        <v>2502</v>
      </c>
      <c r="U402" s="23" t="s">
        <v>2665</v>
      </c>
      <c r="V402" s="34">
        <v>45110</v>
      </c>
      <c r="W402" s="19" t="s">
        <v>44</v>
      </c>
      <c r="X402" s="19" t="s">
        <v>45</v>
      </c>
      <c r="Y402" s="23" t="s">
        <v>2666</v>
      </c>
      <c r="Z402" s="19"/>
    </row>
    <row r="403" s="3" customFormat="1" ht="12" hidden="1" customHeight="1" spans="1:26">
      <c r="A403" s="19"/>
      <c r="B403" s="61"/>
      <c r="C403" s="19"/>
      <c r="D403" s="19"/>
      <c r="E403" s="95">
        <f>COUNTA(D404:D424)</f>
        <v>21</v>
      </c>
      <c r="F403" s="23"/>
      <c r="G403" s="24">
        <f>SUM(G404:G424)</f>
        <v>2029647</v>
      </c>
      <c r="H403" s="25"/>
      <c r="I403" s="28"/>
      <c r="J403" s="24">
        <f>SUM(J404:J424)</f>
        <v>150204</v>
      </c>
      <c r="K403" s="19"/>
      <c r="L403" s="34"/>
      <c r="M403" s="35">
        <f>SUM(M404:M424)</f>
        <v>0</v>
      </c>
      <c r="N403" s="31"/>
      <c r="O403" s="98"/>
      <c r="P403" s="36"/>
      <c r="Q403" s="36"/>
      <c r="R403" s="23"/>
      <c r="S403" s="23"/>
      <c r="T403" s="23"/>
      <c r="U403" s="23"/>
      <c r="V403" s="34"/>
      <c r="W403" s="19"/>
      <c r="X403" s="19"/>
      <c r="Y403" s="23"/>
      <c r="Z403" s="19"/>
    </row>
    <row r="404" s="6" customFormat="1" ht="96" hidden="1" customHeight="1" spans="1:26">
      <c r="A404" s="19"/>
      <c r="B404" s="19" t="s">
        <v>29</v>
      </c>
      <c r="C404" s="19" t="s">
        <v>1303</v>
      </c>
      <c r="D404" s="19">
        <v>1</v>
      </c>
      <c r="E404" s="96" t="s">
        <v>2667</v>
      </c>
      <c r="F404" s="23" t="s">
        <v>2668</v>
      </c>
      <c r="G404" s="19">
        <v>72200</v>
      </c>
      <c r="H404" s="52" t="s">
        <v>2669</v>
      </c>
      <c r="I404" s="38"/>
      <c r="J404" s="38"/>
      <c r="K404" s="19" t="s">
        <v>34</v>
      </c>
      <c r="L404" s="34"/>
      <c r="M404" s="42"/>
      <c r="N404" s="42"/>
      <c r="O404" s="36"/>
      <c r="P404" s="36"/>
      <c r="Q404" s="36"/>
      <c r="R404" s="23" t="s">
        <v>2670</v>
      </c>
      <c r="S404" s="23" t="s">
        <v>2671</v>
      </c>
      <c r="T404" s="23" t="s">
        <v>2672</v>
      </c>
      <c r="U404" s="23" t="s">
        <v>636</v>
      </c>
      <c r="V404" s="34" t="s">
        <v>636</v>
      </c>
      <c r="W404" s="19" t="s">
        <v>248</v>
      </c>
      <c r="X404" s="19" t="s">
        <v>45</v>
      </c>
      <c r="Y404" s="23" t="s">
        <v>2673</v>
      </c>
      <c r="Z404" s="28"/>
    </row>
    <row r="405" s="6" customFormat="1" ht="96" hidden="1" customHeight="1" spans="1:26">
      <c r="A405" s="19"/>
      <c r="B405" s="19" t="s">
        <v>29</v>
      </c>
      <c r="C405" s="19" t="s">
        <v>1303</v>
      </c>
      <c r="D405" s="19">
        <v>2</v>
      </c>
      <c r="E405" s="96" t="s">
        <v>2674</v>
      </c>
      <c r="F405" s="23" t="s">
        <v>2675</v>
      </c>
      <c r="G405" s="19">
        <v>66400</v>
      </c>
      <c r="H405" s="52" t="s">
        <v>2669</v>
      </c>
      <c r="I405" s="38"/>
      <c r="J405" s="38"/>
      <c r="K405" s="99" t="s">
        <v>34</v>
      </c>
      <c r="L405" s="34"/>
      <c r="M405" s="42"/>
      <c r="N405" s="42"/>
      <c r="O405" s="36"/>
      <c r="P405" s="36"/>
      <c r="Q405" s="36"/>
      <c r="R405" s="23" t="s">
        <v>2670</v>
      </c>
      <c r="S405" s="23" t="s">
        <v>2671</v>
      </c>
      <c r="T405" s="23" t="s">
        <v>2672</v>
      </c>
      <c r="U405" s="23" t="s">
        <v>636</v>
      </c>
      <c r="V405" s="34" t="s">
        <v>636</v>
      </c>
      <c r="W405" s="19" t="s">
        <v>248</v>
      </c>
      <c r="X405" s="19" t="s">
        <v>45</v>
      </c>
      <c r="Y405" s="23" t="s">
        <v>2676</v>
      </c>
      <c r="Z405" s="28"/>
    </row>
    <row r="406" s="7" customFormat="1" ht="72" hidden="1" customHeight="1" spans="1:26">
      <c r="A406" s="19"/>
      <c r="B406" s="19" t="s">
        <v>29</v>
      </c>
      <c r="C406" s="19" t="s">
        <v>1303</v>
      </c>
      <c r="D406" s="19">
        <v>3</v>
      </c>
      <c r="E406" s="23" t="s">
        <v>2677</v>
      </c>
      <c r="F406" s="23" t="s">
        <v>2678</v>
      </c>
      <c r="G406" s="19">
        <v>96800</v>
      </c>
      <c r="H406" s="23" t="s">
        <v>2679</v>
      </c>
      <c r="I406" s="19"/>
      <c r="J406" s="38"/>
      <c r="K406" s="19" t="s">
        <v>34</v>
      </c>
      <c r="L406" s="34"/>
      <c r="M406" s="42"/>
      <c r="N406" s="42"/>
      <c r="O406" s="36"/>
      <c r="P406" s="36"/>
      <c r="Q406" s="36"/>
      <c r="R406" s="23" t="s">
        <v>2670</v>
      </c>
      <c r="S406" s="23" t="s">
        <v>2680</v>
      </c>
      <c r="T406" s="23" t="s">
        <v>2672</v>
      </c>
      <c r="U406" s="23" t="s">
        <v>636</v>
      </c>
      <c r="V406" s="34" t="s">
        <v>2681</v>
      </c>
      <c r="W406" s="19" t="s">
        <v>248</v>
      </c>
      <c r="X406" s="19" t="s">
        <v>45</v>
      </c>
      <c r="Y406" s="23" t="s">
        <v>2682</v>
      </c>
      <c r="Z406" s="19"/>
    </row>
    <row r="407" s="7" customFormat="1" ht="84" hidden="1" customHeight="1" spans="1:26">
      <c r="A407" s="19"/>
      <c r="B407" s="19" t="s">
        <v>29</v>
      </c>
      <c r="C407" s="19" t="s">
        <v>1303</v>
      </c>
      <c r="D407" s="19">
        <v>4</v>
      </c>
      <c r="E407" s="23" t="s">
        <v>2683</v>
      </c>
      <c r="F407" s="23" t="s">
        <v>2684</v>
      </c>
      <c r="G407" s="19">
        <v>78000</v>
      </c>
      <c r="H407" s="23" t="s">
        <v>2685</v>
      </c>
      <c r="I407" s="19"/>
      <c r="J407" s="38"/>
      <c r="K407" s="19" t="s">
        <v>34</v>
      </c>
      <c r="L407" s="34"/>
      <c r="M407" s="42"/>
      <c r="N407" s="42"/>
      <c r="O407" s="36"/>
      <c r="P407" s="36"/>
      <c r="Q407" s="36"/>
      <c r="R407" s="23" t="s">
        <v>2670</v>
      </c>
      <c r="S407" s="23" t="s">
        <v>2686</v>
      </c>
      <c r="T407" s="23" t="s">
        <v>2672</v>
      </c>
      <c r="U407" s="23" t="s">
        <v>636</v>
      </c>
      <c r="V407" s="34" t="s">
        <v>636</v>
      </c>
      <c r="W407" s="19" t="s">
        <v>248</v>
      </c>
      <c r="X407" s="19" t="s">
        <v>45</v>
      </c>
      <c r="Y407" s="23" t="s">
        <v>2687</v>
      </c>
      <c r="Z407" s="19"/>
    </row>
    <row r="408" s="7" customFormat="1" ht="60" hidden="1" customHeight="1" spans="1:26">
      <c r="A408" s="19"/>
      <c r="B408" s="19" t="s">
        <v>29</v>
      </c>
      <c r="C408" s="19" t="s">
        <v>261</v>
      </c>
      <c r="D408" s="19">
        <v>5</v>
      </c>
      <c r="E408" s="23" t="s">
        <v>2688</v>
      </c>
      <c r="F408" s="23" t="s">
        <v>2689</v>
      </c>
      <c r="G408" s="19">
        <v>60000</v>
      </c>
      <c r="H408" s="23" t="s">
        <v>2690</v>
      </c>
      <c r="I408" s="19"/>
      <c r="J408" s="38"/>
      <c r="K408" s="19" t="s">
        <v>34</v>
      </c>
      <c r="L408" s="34"/>
      <c r="M408" s="42"/>
      <c r="N408" s="42"/>
      <c r="O408" s="36"/>
      <c r="P408" s="36"/>
      <c r="Q408" s="36"/>
      <c r="R408" s="23" t="s">
        <v>2670</v>
      </c>
      <c r="S408" s="23" t="s">
        <v>2691</v>
      </c>
      <c r="T408" s="23" t="s">
        <v>2672</v>
      </c>
      <c r="U408" s="23" t="s">
        <v>2692</v>
      </c>
      <c r="V408" s="34">
        <v>45407</v>
      </c>
      <c r="W408" s="19" t="s">
        <v>248</v>
      </c>
      <c r="X408" s="19" t="s">
        <v>147</v>
      </c>
      <c r="Y408" s="23" t="s">
        <v>2682</v>
      </c>
      <c r="Z408" s="19"/>
    </row>
    <row r="409" s="7" customFormat="1" ht="36" hidden="1" customHeight="1" spans="1:26">
      <c r="A409" s="19" t="s">
        <v>28</v>
      </c>
      <c r="B409" s="19" t="s">
        <v>29</v>
      </c>
      <c r="C409" s="19" t="s">
        <v>165</v>
      </c>
      <c r="D409" s="19">
        <v>6</v>
      </c>
      <c r="E409" s="23" t="s">
        <v>2693</v>
      </c>
      <c r="F409" s="23" t="s">
        <v>2694</v>
      </c>
      <c r="G409" s="19">
        <v>35000</v>
      </c>
      <c r="H409" s="23" t="s">
        <v>2695</v>
      </c>
      <c r="I409" s="19"/>
      <c r="J409" s="38"/>
      <c r="K409" s="19" t="s">
        <v>60</v>
      </c>
      <c r="L409" s="34"/>
      <c r="M409" s="42"/>
      <c r="N409" s="42"/>
      <c r="O409" s="36"/>
      <c r="P409" s="36"/>
      <c r="Q409" s="36"/>
      <c r="R409" s="23" t="s">
        <v>2695</v>
      </c>
      <c r="S409" s="23" t="s">
        <v>2696</v>
      </c>
      <c r="T409" s="23" t="s">
        <v>2672</v>
      </c>
      <c r="U409" s="23" t="s">
        <v>2697</v>
      </c>
      <c r="V409" s="34">
        <v>44524</v>
      </c>
      <c r="W409" s="19" t="s">
        <v>108</v>
      </c>
      <c r="X409" s="19" t="s">
        <v>45</v>
      </c>
      <c r="Y409" s="23" t="s">
        <v>2698</v>
      </c>
      <c r="Z409" s="19"/>
    </row>
    <row r="410" s="7" customFormat="1" ht="96" hidden="1" customHeight="1" spans="1:26">
      <c r="A410" s="19"/>
      <c r="B410" s="19" t="s">
        <v>495</v>
      </c>
      <c r="C410" s="19" t="s">
        <v>338</v>
      </c>
      <c r="D410" s="19">
        <v>7</v>
      </c>
      <c r="E410" s="23" t="s">
        <v>2699</v>
      </c>
      <c r="F410" s="23" t="s">
        <v>2700</v>
      </c>
      <c r="G410" s="19">
        <v>8396</v>
      </c>
      <c r="H410" s="23" t="s">
        <v>2701</v>
      </c>
      <c r="I410" s="19"/>
      <c r="J410" s="38">
        <v>4500</v>
      </c>
      <c r="K410" s="19" t="s">
        <v>499</v>
      </c>
      <c r="L410" s="34" t="s">
        <v>508</v>
      </c>
      <c r="M410" s="42"/>
      <c r="N410" s="42"/>
      <c r="O410" s="36"/>
      <c r="P410" s="36"/>
      <c r="Q410" s="36"/>
      <c r="R410" s="23" t="s">
        <v>2702</v>
      </c>
      <c r="S410" s="23" t="s">
        <v>2703</v>
      </c>
      <c r="T410" s="23" t="s">
        <v>2672</v>
      </c>
      <c r="U410" s="23" t="s">
        <v>2704</v>
      </c>
      <c r="V410" s="34">
        <v>44192</v>
      </c>
      <c r="W410" s="19" t="s">
        <v>44</v>
      </c>
      <c r="X410" s="19" t="s">
        <v>147</v>
      </c>
      <c r="Y410" s="23" t="s">
        <v>2673</v>
      </c>
      <c r="Z410" s="19"/>
    </row>
    <row r="411" s="7" customFormat="1" ht="48" hidden="1" customHeight="1" spans="1:26">
      <c r="A411" s="19"/>
      <c r="B411" s="19" t="s">
        <v>495</v>
      </c>
      <c r="C411" s="19" t="s">
        <v>1303</v>
      </c>
      <c r="D411" s="19">
        <v>8</v>
      </c>
      <c r="E411" s="23" t="s">
        <v>2705</v>
      </c>
      <c r="F411" s="23" t="s">
        <v>2706</v>
      </c>
      <c r="G411" s="19">
        <v>120000</v>
      </c>
      <c r="H411" s="23" t="s">
        <v>2707</v>
      </c>
      <c r="I411" s="19"/>
      <c r="J411" s="38">
        <v>10000</v>
      </c>
      <c r="K411" s="19" t="s">
        <v>499</v>
      </c>
      <c r="L411" s="34" t="s">
        <v>989</v>
      </c>
      <c r="M411" s="42"/>
      <c r="N411" s="42"/>
      <c r="O411" s="36"/>
      <c r="P411" s="36"/>
      <c r="Q411" s="36"/>
      <c r="R411" s="23" t="s">
        <v>2670</v>
      </c>
      <c r="S411" s="23" t="s">
        <v>2708</v>
      </c>
      <c r="T411" s="23" t="s">
        <v>2672</v>
      </c>
      <c r="U411" s="23" t="s">
        <v>636</v>
      </c>
      <c r="V411" s="34">
        <v>45505</v>
      </c>
      <c r="W411" s="19" t="s">
        <v>853</v>
      </c>
      <c r="X411" s="19" t="s">
        <v>45</v>
      </c>
      <c r="Y411" s="23" t="s">
        <v>2676</v>
      </c>
      <c r="Z411" s="19"/>
    </row>
    <row r="412" s="7" customFormat="1" ht="84" hidden="1" customHeight="1" spans="1:26">
      <c r="A412" s="19"/>
      <c r="B412" s="19" t="s">
        <v>495</v>
      </c>
      <c r="C412" s="19" t="s">
        <v>1303</v>
      </c>
      <c r="D412" s="19">
        <v>9</v>
      </c>
      <c r="E412" s="23" t="s">
        <v>2709</v>
      </c>
      <c r="F412" s="23" t="s">
        <v>2710</v>
      </c>
      <c r="G412" s="19">
        <v>36500</v>
      </c>
      <c r="H412" s="23" t="s">
        <v>2711</v>
      </c>
      <c r="I412" s="19"/>
      <c r="J412" s="38">
        <v>10000</v>
      </c>
      <c r="K412" s="19" t="s">
        <v>499</v>
      </c>
      <c r="L412" s="34" t="s">
        <v>989</v>
      </c>
      <c r="M412" s="42"/>
      <c r="N412" s="42"/>
      <c r="O412" s="36"/>
      <c r="P412" s="36"/>
      <c r="Q412" s="36"/>
      <c r="R412" s="23" t="s">
        <v>2670</v>
      </c>
      <c r="S412" s="23" t="s">
        <v>2712</v>
      </c>
      <c r="T412" s="23" t="s">
        <v>2672</v>
      </c>
      <c r="U412" s="23" t="s">
        <v>636</v>
      </c>
      <c r="V412" s="34">
        <v>45607</v>
      </c>
      <c r="W412" s="19" t="s">
        <v>248</v>
      </c>
      <c r="X412" s="19" t="s">
        <v>45</v>
      </c>
      <c r="Y412" s="23" t="s">
        <v>2673</v>
      </c>
      <c r="Z412" s="19"/>
    </row>
    <row r="413" s="7" customFormat="1" ht="96" hidden="1" customHeight="1" spans="1:26">
      <c r="A413" s="19"/>
      <c r="B413" s="19" t="s">
        <v>495</v>
      </c>
      <c r="C413" s="19" t="s">
        <v>1303</v>
      </c>
      <c r="D413" s="19">
        <v>10</v>
      </c>
      <c r="E413" s="23" t="s">
        <v>2713</v>
      </c>
      <c r="F413" s="23" t="s">
        <v>2714</v>
      </c>
      <c r="G413" s="19">
        <v>68900</v>
      </c>
      <c r="H413" s="23" t="s">
        <v>2711</v>
      </c>
      <c r="I413" s="19"/>
      <c r="J413" s="38">
        <v>10000</v>
      </c>
      <c r="K413" s="19" t="s">
        <v>499</v>
      </c>
      <c r="L413" s="34" t="s">
        <v>989</v>
      </c>
      <c r="M413" s="42"/>
      <c r="N413" s="42"/>
      <c r="O413" s="36"/>
      <c r="P413" s="36"/>
      <c r="Q413" s="36"/>
      <c r="R413" s="23" t="s">
        <v>2670</v>
      </c>
      <c r="S413" s="23" t="s">
        <v>2715</v>
      </c>
      <c r="T413" s="23" t="s">
        <v>2672</v>
      </c>
      <c r="U413" s="23" t="s">
        <v>636</v>
      </c>
      <c r="V413" s="34">
        <v>45601</v>
      </c>
      <c r="W413" s="19" t="s">
        <v>248</v>
      </c>
      <c r="X413" s="19" t="s">
        <v>147</v>
      </c>
      <c r="Y413" s="23" t="s">
        <v>2673</v>
      </c>
      <c r="Z413" s="19"/>
    </row>
    <row r="414" s="7" customFormat="1" ht="60" hidden="1" customHeight="1" spans="1:26">
      <c r="A414" s="19"/>
      <c r="B414" s="19" t="s">
        <v>495</v>
      </c>
      <c r="C414" s="19" t="s">
        <v>261</v>
      </c>
      <c r="D414" s="19">
        <v>11</v>
      </c>
      <c r="E414" s="23" t="s">
        <v>2716</v>
      </c>
      <c r="F414" s="23" t="s">
        <v>2717</v>
      </c>
      <c r="G414" s="19">
        <v>42000</v>
      </c>
      <c r="H414" s="23" t="s">
        <v>2718</v>
      </c>
      <c r="I414" s="19"/>
      <c r="J414" s="38">
        <v>10000</v>
      </c>
      <c r="K414" s="19" t="s">
        <v>507</v>
      </c>
      <c r="L414" s="34" t="s">
        <v>968</v>
      </c>
      <c r="M414" s="42"/>
      <c r="N414" s="42"/>
      <c r="O414" s="36"/>
      <c r="P414" s="36"/>
      <c r="Q414" s="36"/>
      <c r="R414" s="23" t="s">
        <v>2670</v>
      </c>
      <c r="S414" s="23" t="s">
        <v>2719</v>
      </c>
      <c r="T414" s="23" t="s">
        <v>2672</v>
      </c>
      <c r="U414" s="23" t="s">
        <v>2720</v>
      </c>
      <c r="V414" s="34">
        <v>45638</v>
      </c>
      <c r="W414" s="19" t="s">
        <v>853</v>
      </c>
      <c r="X414" s="19" t="s">
        <v>147</v>
      </c>
      <c r="Y414" s="23" t="s">
        <v>2682</v>
      </c>
      <c r="Z414" s="19"/>
    </row>
    <row r="415" s="7" customFormat="1" ht="63" hidden="1" customHeight="1" spans="1:26">
      <c r="A415" s="19"/>
      <c r="B415" s="19" t="s">
        <v>495</v>
      </c>
      <c r="C415" s="19" t="s">
        <v>30</v>
      </c>
      <c r="D415" s="19">
        <v>12</v>
      </c>
      <c r="E415" s="23" t="s">
        <v>2721</v>
      </c>
      <c r="F415" s="23" t="s">
        <v>2722</v>
      </c>
      <c r="G415" s="19">
        <v>200000</v>
      </c>
      <c r="H415" s="23" t="s">
        <v>2723</v>
      </c>
      <c r="I415" s="19"/>
      <c r="J415" s="38">
        <v>5000</v>
      </c>
      <c r="K415" s="19" t="s">
        <v>953</v>
      </c>
      <c r="L415" s="34" t="s">
        <v>968</v>
      </c>
      <c r="M415" s="42"/>
      <c r="N415" s="42"/>
      <c r="O415" s="36"/>
      <c r="P415" s="36"/>
      <c r="Q415" s="36"/>
      <c r="R415" s="23" t="s">
        <v>2724</v>
      </c>
      <c r="S415" s="23" t="s">
        <v>2725</v>
      </c>
      <c r="T415" s="23" t="s">
        <v>2672</v>
      </c>
      <c r="U415" s="23" t="s">
        <v>2726</v>
      </c>
      <c r="V415" s="34">
        <v>45638</v>
      </c>
      <c r="W415" s="19" t="s">
        <v>108</v>
      </c>
      <c r="X415" s="19" t="s">
        <v>45</v>
      </c>
      <c r="Y415" s="23" t="s">
        <v>2727</v>
      </c>
      <c r="Z415" s="19"/>
    </row>
    <row r="416" s="7" customFormat="1" ht="57.75" hidden="1" customHeight="1" spans="1:26">
      <c r="A416" s="19"/>
      <c r="B416" s="19" t="s">
        <v>495</v>
      </c>
      <c r="C416" s="19" t="s">
        <v>2289</v>
      </c>
      <c r="D416" s="19">
        <v>13</v>
      </c>
      <c r="E416" s="23" t="s">
        <v>2728</v>
      </c>
      <c r="F416" s="23" t="s">
        <v>2729</v>
      </c>
      <c r="G416" s="19">
        <v>30000</v>
      </c>
      <c r="H416" s="23" t="s">
        <v>2730</v>
      </c>
      <c r="I416" s="19"/>
      <c r="J416" s="38">
        <v>3000</v>
      </c>
      <c r="K416" s="19" t="s">
        <v>499</v>
      </c>
      <c r="L416" s="34" t="s">
        <v>508</v>
      </c>
      <c r="M416" s="42"/>
      <c r="N416" s="42"/>
      <c r="O416" s="36"/>
      <c r="P416" s="36"/>
      <c r="Q416" s="36"/>
      <c r="R416" s="23" t="s">
        <v>2731</v>
      </c>
      <c r="S416" s="23" t="s">
        <v>2732</v>
      </c>
      <c r="T416" s="23" t="s">
        <v>2672</v>
      </c>
      <c r="U416" s="23" t="s">
        <v>2733</v>
      </c>
      <c r="V416" s="34">
        <v>45435</v>
      </c>
      <c r="W416" s="19" t="s">
        <v>108</v>
      </c>
      <c r="X416" s="19" t="s">
        <v>147</v>
      </c>
      <c r="Y416" s="23" t="s">
        <v>2727</v>
      </c>
      <c r="Z416" s="19"/>
    </row>
    <row r="417" s="7" customFormat="1" ht="96" hidden="1" customHeight="1" spans="1:26">
      <c r="A417" s="19" t="s">
        <v>28</v>
      </c>
      <c r="B417" s="19" t="s">
        <v>149</v>
      </c>
      <c r="C417" s="19" t="s">
        <v>2734</v>
      </c>
      <c r="D417" s="19">
        <v>14</v>
      </c>
      <c r="E417" s="23" t="s">
        <v>2735</v>
      </c>
      <c r="F417" s="23" t="s">
        <v>2736</v>
      </c>
      <c r="G417" s="19">
        <v>791000</v>
      </c>
      <c r="H417" s="23" t="s">
        <v>2737</v>
      </c>
      <c r="I417" s="19">
        <v>87323</v>
      </c>
      <c r="J417" s="38">
        <v>75000</v>
      </c>
      <c r="K417" s="19" t="s">
        <v>698</v>
      </c>
      <c r="L417" s="34"/>
      <c r="M417" s="42"/>
      <c r="N417" s="42"/>
      <c r="O417" s="36"/>
      <c r="P417" s="36"/>
      <c r="Q417" s="36"/>
      <c r="R417" s="23" t="s">
        <v>2738</v>
      </c>
      <c r="S417" s="23" t="s">
        <v>2739</v>
      </c>
      <c r="T417" s="23" t="s">
        <v>2672</v>
      </c>
      <c r="U417" s="23" t="s">
        <v>2740</v>
      </c>
      <c r="V417" s="34">
        <v>44571</v>
      </c>
      <c r="W417" s="19" t="s">
        <v>248</v>
      </c>
      <c r="X417" s="19" t="s">
        <v>45</v>
      </c>
      <c r="Y417" s="23" t="s">
        <v>2682</v>
      </c>
      <c r="Z417" s="19"/>
    </row>
    <row r="418" s="7" customFormat="1" ht="72" hidden="1" customHeight="1" spans="1:26">
      <c r="A418" s="19" t="s">
        <v>28</v>
      </c>
      <c r="B418" s="19" t="s">
        <v>149</v>
      </c>
      <c r="C418" s="19" t="s">
        <v>503</v>
      </c>
      <c r="D418" s="19">
        <v>15</v>
      </c>
      <c r="E418" s="23" t="s">
        <v>2741</v>
      </c>
      <c r="F418" s="23" t="s">
        <v>2742</v>
      </c>
      <c r="G418" s="19">
        <v>42825</v>
      </c>
      <c r="H418" s="23" t="s">
        <v>2743</v>
      </c>
      <c r="I418" s="19">
        <v>22123</v>
      </c>
      <c r="J418" s="38">
        <v>1000</v>
      </c>
      <c r="K418" s="19" t="s">
        <v>183</v>
      </c>
      <c r="L418" s="34"/>
      <c r="M418" s="42"/>
      <c r="N418" s="42"/>
      <c r="O418" s="36"/>
      <c r="P418" s="36"/>
      <c r="Q418" s="36"/>
      <c r="R418" s="23" t="s">
        <v>2744</v>
      </c>
      <c r="S418" s="23" t="s">
        <v>2745</v>
      </c>
      <c r="T418" s="23" t="s">
        <v>2672</v>
      </c>
      <c r="U418" s="23" t="s">
        <v>2746</v>
      </c>
      <c r="V418" s="34">
        <v>44743</v>
      </c>
      <c r="W418" s="19" t="s">
        <v>44</v>
      </c>
      <c r="X418" s="19" t="s">
        <v>45</v>
      </c>
      <c r="Y418" s="23" t="s">
        <v>2673</v>
      </c>
      <c r="Z418" s="19"/>
    </row>
    <row r="419" s="7" customFormat="1" ht="72" hidden="1" customHeight="1" spans="1:26">
      <c r="A419" s="19" t="s">
        <v>28</v>
      </c>
      <c r="B419" s="19" t="s">
        <v>149</v>
      </c>
      <c r="C419" s="19" t="s">
        <v>30</v>
      </c>
      <c r="D419" s="19">
        <v>16</v>
      </c>
      <c r="E419" s="23" t="s">
        <v>2747</v>
      </c>
      <c r="F419" s="23" t="s">
        <v>2748</v>
      </c>
      <c r="G419" s="19">
        <v>59300</v>
      </c>
      <c r="H419" s="23" t="s">
        <v>2749</v>
      </c>
      <c r="I419" s="19">
        <v>11638</v>
      </c>
      <c r="J419" s="38">
        <v>3500</v>
      </c>
      <c r="K419" s="19" t="s">
        <v>236</v>
      </c>
      <c r="L419" s="34"/>
      <c r="M419" s="42"/>
      <c r="N419" s="42"/>
      <c r="O419" s="36"/>
      <c r="P419" s="36"/>
      <c r="Q419" s="36"/>
      <c r="R419" s="23" t="s">
        <v>2750</v>
      </c>
      <c r="S419" s="23" t="s">
        <v>2751</v>
      </c>
      <c r="T419" s="23" t="s">
        <v>2672</v>
      </c>
      <c r="U419" s="23" t="s">
        <v>2752</v>
      </c>
      <c r="V419" s="34">
        <v>44517</v>
      </c>
      <c r="W419" s="19" t="s">
        <v>108</v>
      </c>
      <c r="X419" s="19" t="s">
        <v>45</v>
      </c>
      <c r="Y419" s="23" t="s">
        <v>2753</v>
      </c>
      <c r="Z419" s="19"/>
    </row>
    <row r="420" s="7" customFormat="1" ht="48" hidden="1" customHeight="1" spans="1:26">
      <c r="A420" s="19"/>
      <c r="B420" s="19" t="s">
        <v>149</v>
      </c>
      <c r="C420" s="19" t="s">
        <v>30</v>
      </c>
      <c r="D420" s="19">
        <v>17</v>
      </c>
      <c r="E420" s="23" t="s">
        <v>2754</v>
      </c>
      <c r="F420" s="23" t="s">
        <v>2755</v>
      </c>
      <c r="G420" s="19">
        <v>100000</v>
      </c>
      <c r="H420" s="23" t="s">
        <v>2756</v>
      </c>
      <c r="I420" s="19">
        <v>51000</v>
      </c>
      <c r="J420" s="38">
        <v>7000</v>
      </c>
      <c r="K420" s="19" t="s">
        <v>1085</v>
      </c>
      <c r="L420" s="34"/>
      <c r="M420" s="42"/>
      <c r="N420" s="42"/>
      <c r="O420" s="36"/>
      <c r="P420" s="36"/>
      <c r="Q420" s="36"/>
      <c r="R420" s="23" t="s">
        <v>2757</v>
      </c>
      <c r="S420" s="23" t="s">
        <v>2758</v>
      </c>
      <c r="T420" s="23" t="s">
        <v>2672</v>
      </c>
      <c r="U420" s="23" t="s">
        <v>2759</v>
      </c>
      <c r="V420" s="34">
        <v>43668</v>
      </c>
      <c r="W420" s="19" t="s">
        <v>44</v>
      </c>
      <c r="X420" s="19" t="s">
        <v>45</v>
      </c>
      <c r="Y420" s="23" t="s">
        <v>2673</v>
      </c>
      <c r="Z420" s="19"/>
    </row>
    <row r="421" s="7" customFormat="1" ht="36" hidden="1" customHeight="1" spans="1:26">
      <c r="A421" s="19"/>
      <c r="B421" s="19" t="s">
        <v>149</v>
      </c>
      <c r="C421" s="19" t="s">
        <v>76</v>
      </c>
      <c r="D421" s="19">
        <v>18</v>
      </c>
      <c r="E421" s="23" t="s">
        <v>2760</v>
      </c>
      <c r="F421" s="23" t="s">
        <v>2761</v>
      </c>
      <c r="G421" s="19">
        <v>10370</v>
      </c>
      <c r="H421" s="23" t="s">
        <v>2762</v>
      </c>
      <c r="I421" s="19">
        <v>6200</v>
      </c>
      <c r="J421" s="38">
        <v>2515</v>
      </c>
      <c r="K421" s="19" t="s">
        <v>183</v>
      </c>
      <c r="L421" s="34"/>
      <c r="M421" s="42"/>
      <c r="N421" s="42"/>
      <c r="O421" s="36"/>
      <c r="P421" s="36"/>
      <c r="Q421" s="36"/>
      <c r="R421" s="23" t="s">
        <v>2763</v>
      </c>
      <c r="S421" s="23" t="s">
        <v>2764</v>
      </c>
      <c r="T421" s="23" t="s">
        <v>2672</v>
      </c>
      <c r="U421" s="23" t="s">
        <v>2765</v>
      </c>
      <c r="V421" s="34">
        <v>44413</v>
      </c>
      <c r="W421" s="19" t="s">
        <v>44</v>
      </c>
      <c r="X421" s="19" t="s">
        <v>45</v>
      </c>
      <c r="Y421" s="23" t="s">
        <v>2673</v>
      </c>
      <c r="Z421" s="19"/>
    </row>
    <row r="422" s="7" customFormat="1" ht="72" hidden="1" customHeight="1" spans="1:26">
      <c r="A422" s="19"/>
      <c r="B422" s="19" t="s">
        <v>149</v>
      </c>
      <c r="C422" s="19" t="s">
        <v>1966</v>
      </c>
      <c r="D422" s="19">
        <v>19</v>
      </c>
      <c r="E422" s="23" t="s">
        <v>2766</v>
      </c>
      <c r="F422" s="23" t="s">
        <v>2767</v>
      </c>
      <c r="G422" s="19">
        <v>94685</v>
      </c>
      <c r="H422" s="23" t="s">
        <v>2768</v>
      </c>
      <c r="I422" s="19">
        <v>11199</v>
      </c>
      <c r="J422" s="38">
        <v>5000</v>
      </c>
      <c r="K422" s="19" t="s">
        <v>2769</v>
      </c>
      <c r="L422" s="34"/>
      <c r="M422" s="42"/>
      <c r="N422" s="42"/>
      <c r="O422" s="36"/>
      <c r="P422" s="36"/>
      <c r="Q422" s="36"/>
      <c r="R422" s="23" t="s">
        <v>2770</v>
      </c>
      <c r="S422" s="23" t="s">
        <v>2771</v>
      </c>
      <c r="T422" s="23" t="s">
        <v>2672</v>
      </c>
      <c r="U422" s="23" t="s">
        <v>2772</v>
      </c>
      <c r="V422" s="34">
        <v>44776</v>
      </c>
      <c r="W422" s="19" t="s">
        <v>44</v>
      </c>
      <c r="X422" s="19" t="s">
        <v>45</v>
      </c>
      <c r="Y422" s="23" t="s">
        <v>2773</v>
      </c>
      <c r="Z422" s="19"/>
    </row>
    <row r="423" s="7" customFormat="1" ht="84" hidden="1" customHeight="1" spans="1:26">
      <c r="A423" s="19"/>
      <c r="B423" s="19" t="s">
        <v>149</v>
      </c>
      <c r="C423" s="19" t="s">
        <v>1587</v>
      </c>
      <c r="D423" s="19">
        <v>20</v>
      </c>
      <c r="E423" s="23" t="s">
        <v>2774</v>
      </c>
      <c r="F423" s="23" t="s">
        <v>2775</v>
      </c>
      <c r="G423" s="19">
        <v>12000</v>
      </c>
      <c r="H423" s="23" t="s">
        <v>2776</v>
      </c>
      <c r="I423" s="19">
        <v>2206</v>
      </c>
      <c r="J423" s="38">
        <v>3000</v>
      </c>
      <c r="K423" s="19" t="s">
        <v>154</v>
      </c>
      <c r="L423" s="34"/>
      <c r="M423" s="42"/>
      <c r="N423" s="42"/>
      <c r="O423" s="36"/>
      <c r="P423" s="36"/>
      <c r="Q423" s="36"/>
      <c r="R423" s="23" t="s">
        <v>2777</v>
      </c>
      <c r="S423" s="23" t="s">
        <v>2778</v>
      </c>
      <c r="T423" s="23" t="s">
        <v>2672</v>
      </c>
      <c r="U423" s="23" t="s">
        <v>2779</v>
      </c>
      <c r="V423" s="34">
        <v>45460</v>
      </c>
      <c r="W423" s="19" t="s">
        <v>108</v>
      </c>
      <c r="X423" s="19" t="s">
        <v>147</v>
      </c>
      <c r="Y423" s="23" t="s">
        <v>2676</v>
      </c>
      <c r="Z423" s="19"/>
    </row>
    <row r="424" s="7" customFormat="1" ht="48" hidden="1" customHeight="1" spans="1:26">
      <c r="A424" s="19"/>
      <c r="B424" s="19" t="s">
        <v>456</v>
      </c>
      <c r="C424" s="19" t="s">
        <v>199</v>
      </c>
      <c r="D424" s="19">
        <v>21</v>
      </c>
      <c r="E424" s="23" t="s">
        <v>2780</v>
      </c>
      <c r="F424" s="23" t="s">
        <v>2781</v>
      </c>
      <c r="G424" s="19">
        <v>5271</v>
      </c>
      <c r="H424" s="23" t="s">
        <v>2782</v>
      </c>
      <c r="I424" s="19">
        <v>4582</v>
      </c>
      <c r="J424" s="38">
        <v>689</v>
      </c>
      <c r="K424" s="19" t="s">
        <v>880</v>
      </c>
      <c r="L424" s="34" t="s">
        <v>1159</v>
      </c>
      <c r="M424" s="42"/>
      <c r="N424" s="42"/>
      <c r="O424" s="36"/>
      <c r="P424" s="36"/>
      <c r="Q424" s="36"/>
      <c r="R424" s="23" t="s">
        <v>2783</v>
      </c>
      <c r="S424" s="23" t="s">
        <v>2784</v>
      </c>
      <c r="T424" s="23" t="s">
        <v>2672</v>
      </c>
      <c r="U424" s="23" t="s">
        <v>2785</v>
      </c>
      <c r="V424" s="34">
        <v>44734</v>
      </c>
      <c r="W424" s="19" t="s">
        <v>44</v>
      </c>
      <c r="X424" s="19" t="s">
        <v>45</v>
      </c>
      <c r="Y424" s="23" t="s">
        <v>2673</v>
      </c>
      <c r="Z424" s="19"/>
    </row>
    <row r="425" s="3" customFormat="1" ht="21" hidden="1" customHeight="1" spans="1:26">
      <c r="A425" s="19"/>
      <c r="B425" s="61"/>
      <c r="C425" s="19"/>
      <c r="D425" s="19"/>
      <c r="E425" s="97">
        <f>COUNTA(D426:D455)</f>
        <v>30</v>
      </c>
      <c r="F425" s="23"/>
      <c r="G425" s="24">
        <f>SUM(G426:G455)</f>
        <v>1911830.81</v>
      </c>
      <c r="H425" s="25"/>
      <c r="I425" s="28"/>
      <c r="J425" s="24">
        <f>SUM(J426:J455)</f>
        <v>133500</v>
      </c>
      <c r="K425" s="19"/>
      <c r="L425" s="34"/>
      <c r="M425" s="35">
        <f>SUM(M426:M455)</f>
        <v>0</v>
      </c>
      <c r="N425" s="31"/>
      <c r="O425" s="98"/>
      <c r="P425" s="36"/>
      <c r="Q425" s="36"/>
      <c r="R425" s="23"/>
      <c r="S425" s="23"/>
      <c r="T425" s="23"/>
      <c r="U425" s="23"/>
      <c r="V425" s="34"/>
      <c r="W425" s="19"/>
      <c r="X425" s="19"/>
      <c r="Y425" s="23"/>
      <c r="Z425" s="19"/>
    </row>
    <row r="426" s="3" customFormat="1" ht="60" hidden="1" customHeight="1" spans="1:26">
      <c r="A426" s="19"/>
      <c r="B426" s="61" t="s">
        <v>29</v>
      </c>
      <c r="C426" s="19" t="s">
        <v>110</v>
      </c>
      <c r="D426" s="19">
        <v>1</v>
      </c>
      <c r="E426" s="23" t="s">
        <v>2786</v>
      </c>
      <c r="F426" s="23" t="s">
        <v>2787</v>
      </c>
      <c r="G426" s="19">
        <v>108353</v>
      </c>
      <c r="H426" s="23" t="s">
        <v>2788</v>
      </c>
      <c r="I426" s="19">
        <v>50</v>
      </c>
      <c r="J426" s="38"/>
      <c r="K426" s="19" t="s">
        <v>34</v>
      </c>
      <c r="L426" s="34"/>
      <c r="M426" s="42"/>
      <c r="N426" s="42"/>
      <c r="O426" s="98"/>
      <c r="P426" s="36"/>
      <c r="Q426" s="36"/>
      <c r="R426" s="23" t="s">
        <v>2789</v>
      </c>
      <c r="S426" s="23" t="s">
        <v>2790</v>
      </c>
      <c r="T426" s="23" t="s">
        <v>2791</v>
      </c>
      <c r="U426" s="23" t="s">
        <v>2790</v>
      </c>
      <c r="V426" s="34"/>
      <c r="W426" s="19" t="s">
        <v>248</v>
      </c>
      <c r="X426" s="19" t="s">
        <v>147</v>
      </c>
      <c r="Y426" s="23" t="s">
        <v>2792</v>
      </c>
      <c r="Z426" s="19"/>
    </row>
    <row r="427" s="3" customFormat="1" ht="60" hidden="1" customHeight="1" spans="1:26">
      <c r="A427" s="19"/>
      <c r="B427" s="61" t="s">
        <v>29</v>
      </c>
      <c r="C427" s="19" t="s">
        <v>30</v>
      </c>
      <c r="D427" s="19">
        <v>2</v>
      </c>
      <c r="E427" s="23" t="s">
        <v>2793</v>
      </c>
      <c r="F427" s="23" t="s">
        <v>2794</v>
      </c>
      <c r="G427" s="19">
        <v>26920</v>
      </c>
      <c r="H427" s="23" t="s">
        <v>2795</v>
      </c>
      <c r="I427" s="19">
        <v>0</v>
      </c>
      <c r="J427" s="38"/>
      <c r="K427" s="19" t="s">
        <v>79</v>
      </c>
      <c r="L427" s="34"/>
      <c r="M427" s="42"/>
      <c r="N427" s="42"/>
      <c r="O427" s="98"/>
      <c r="P427" s="36"/>
      <c r="Q427" s="36"/>
      <c r="R427" s="23" t="s">
        <v>2789</v>
      </c>
      <c r="S427" s="23" t="s">
        <v>2796</v>
      </c>
      <c r="T427" s="23" t="s">
        <v>2791</v>
      </c>
      <c r="U427" s="23" t="s">
        <v>2797</v>
      </c>
      <c r="V427" s="34">
        <v>44731</v>
      </c>
      <c r="W427" s="19" t="s">
        <v>248</v>
      </c>
      <c r="X427" s="19" t="s">
        <v>45</v>
      </c>
      <c r="Y427" s="23" t="s">
        <v>2798</v>
      </c>
      <c r="Z427" s="19"/>
    </row>
    <row r="428" s="3" customFormat="1" ht="60" hidden="1" customHeight="1" spans="1:26">
      <c r="A428" s="19"/>
      <c r="B428" s="61" t="s">
        <v>29</v>
      </c>
      <c r="C428" s="19" t="s">
        <v>503</v>
      </c>
      <c r="D428" s="19">
        <v>3</v>
      </c>
      <c r="E428" s="23" t="s">
        <v>2799</v>
      </c>
      <c r="F428" s="23" t="s">
        <v>2800</v>
      </c>
      <c r="G428" s="19">
        <v>10000</v>
      </c>
      <c r="H428" s="23" t="s">
        <v>2795</v>
      </c>
      <c r="I428" s="19">
        <v>0</v>
      </c>
      <c r="J428" s="38"/>
      <c r="K428" s="19" t="s">
        <v>34</v>
      </c>
      <c r="L428" s="34"/>
      <c r="M428" s="42"/>
      <c r="N428" s="42"/>
      <c r="O428" s="98"/>
      <c r="P428" s="36"/>
      <c r="Q428" s="36"/>
      <c r="R428" s="23" t="s">
        <v>2789</v>
      </c>
      <c r="S428" s="23" t="s">
        <v>2801</v>
      </c>
      <c r="T428" s="23" t="s">
        <v>2791</v>
      </c>
      <c r="U428" s="23" t="s">
        <v>2790</v>
      </c>
      <c r="V428" s="34"/>
      <c r="W428" s="19" t="s">
        <v>248</v>
      </c>
      <c r="X428" s="19" t="s">
        <v>147</v>
      </c>
      <c r="Y428" s="23" t="s">
        <v>2792</v>
      </c>
      <c r="Z428" s="19"/>
    </row>
    <row r="429" s="3" customFormat="1" ht="60" hidden="1" customHeight="1" spans="1:26">
      <c r="A429" s="19"/>
      <c r="B429" s="61" t="s">
        <v>29</v>
      </c>
      <c r="C429" s="19" t="s">
        <v>2289</v>
      </c>
      <c r="D429" s="19">
        <v>4</v>
      </c>
      <c r="E429" s="23" t="s">
        <v>2802</v>
      </c>
      <c r="F429" s="23" t="s">
        <v>2803</v>
      </c>
      <c r="G429" s="19">
        <v>8878</v>
      </c>
      <c r="H429" s="23" t="s">
        <v>2804</v>
      </c>
      <c r="I429" s="19">
        <v>200</v>
      </c>
      <c r="J429" s="38"/>
      <c r="K429" s="19" t="s">
        <v>34</v>
      </c>
      <c r="L429" s="34"/>
      <c r="M429" s="42"/>
      <c r="N429" s="42"/>
      <c r="O429" s="98"/>
      <c r="P429" s="36"/>
      <c r="Q429" s="36"/>
      <c r="R429" s="23" t="s">
        <v>2805</v>
      </c>
      <c r="S429" s="23" t="s">
        <v>2806</v>
      </c>
      <c r="T429" s="23" t="s">
        <v>2791</v>
      </c>
      <c r="U429" s="23" t="s">
        <v>2807</v>
      </c>
      <c r="V429" s="34"/>
      <c r="W429" s="19" t="s">
        <v>108</v>
      </c>
      <c r="X429" s="19" t="s">
        <v>147</v>
      </c>
      <c r="Y429" s="23" t="s">
        <v>2808</v>
      </c>
      <c r="Z429" s="19"/>
    </row>
    <row r="430" s="3" customFormat="1" ht="36" hidden="1" customHeight="1" spans="1:26">
      <c r="A430" s="19"/>
      <c r="B430" s="61" t="s">
        <v>29</v>
      </c>
      <c r="C430" s="19" t="s">
        <v>2289</v>
      </c>
      <c r="D430" s="19">
        <v>5</v>
      </c>
      <c r="E430" s="23" t="s">
        <v>2809</v>
      </c>
      <c r="F430" s="23" t="s">
        <v>2810</v>
      </c>
      <c r="G430" s="19">
        <v>7728</v>
      </c>
      <c r="H430" s="23" t="s">
        <v>2811</v>
      </c>
      <c r="I430" s="19">
        <v>100</v>
      </c>
      <c r="J430" s="38"/>
      <c r="K430" s="19" t="s">
        <v>34</v>
      </c>
      <c r="L430" s="34"/>
      <c r="M430" s="42"/>
      <c r="N430" s="42"/>
      <c r="O430" s="98"/>
      <c r="P430" s="36"/>
      <c r="Q430" s="36"/>
      <c r="R430" s="23" t="s">
        <v>2805</v>
      </c>
      <c r="S430" s="23" t="s">
        <v>2812</v>
      </c>
      <c r="T430" s="23" t="s">
        <v>2791</v>
      </c>
      <c r="U430" s="23" t="s">
        <v>2807</v>
      </c>
      <c r="V430" s="87"/>
      <c r="W430" s="19" t="s">
        <v>108</v>
      </c>
      <c r="X430" s="19" t="s">
        <v>147</v>
      </c>
      <c r="Y430" s="23" t="s">
        <v>2813</v>
      </c>
      <c r="Z430" s="19"/>
    </row>
    <row r="431" s="3" customFormat="1" ht="60" hidden="1" customHeight="1" spans="1:26">
      <c r="A431" s="19"/>
      <c r="B431" s="61" t="s">
        <v>29</v>
      </c>
      <c r="C431" s="19" t="s">
        <v>1886</v>
      </c>
      <c r="D431" s="19">
        <v>6</v>
      </c>
      <c r="E431" s="23" t="s">
        <v>2814</v>
      </c>
      <c r="F431" s="23" t="s">
        <v>2815</v>
      </c>
      <c r="G431" s="19">
        <v>37650</v>
      </c>
      <c r="H431" s="23" t="s">
        <v>2795</v>
      </c>
      <c r="I431" s="19">
        <v>0</v>
      </c>
      <c r="J431" s="38"/>
      <c r="K431" s="19" t="s">
        <v>2816</v>
      </c>
      <c r="L431" s="34"/>
      <c r="M431" s="42"/>
      <c r="N431" s="42"/>
      <c r="O431" s="98"/>
      <c r="P431" s="36"/>
      <c r="Q431" s="36"/>
      <c r="R431" s="23" t="s">
        <v>2817</v>
      </c>
      <c r="S431" s="23" t="s">
        <v>2818</v>
      </c>
      <c r="T431" s="23" t="s">
        <v>2791</v>
      </c>
      <c r="U431" s="23" t="s">
        <v>2819</v>
      </c>
      <c r="V431" s="34">
        <v>45198</v>
      </c>
      <c r="W431" s="19" t="s">
        <v>44</v>
      </c>
      <c r="X431" s="19" t="s">
        <v>45</v>
      </c>
      <c r="Y431" s="23" t="s">
        <v>2820</v>
      </c>
      <c r="Z431" s="19"/>
    </row>
    <row r="432" s="3" customFormat="1" ht="96" hidden="1" customHeight="1" spans="1:26">
      <c r="A432" s="19"/>
      <c r="B432" s="61" t="s">
        <v>29</v>
      </c>
      <c r="C432" s="19" t="s">
        <v>1886</v>
      </c>
      <c r="D432" s="19">
        <v>7</v>
      </c>
      <c r="E432" s="23" t="s">
        <v>2821</v>
      </c>
      <c r="F432" s="23" t="s">
        <v>2822</v>
      </c>
      <c r="G432" s="19">
        <v>9126</v>
      </c>
      <c r="H432" s="23" t="s">
        <v>2823</v>
      </c>
      <c r="I432" s="19">
        <v>60</v>
      </c>
      <c r="J432" s="38"/>
      <c r="K432" s="19" t="s">
        <v>34</v>
      </c>
      <c r="L432" s="34"/>
      <c r="M432" s="42"/>
      <c r="N432" s="42"/>
      <c r="O432" s="98"/>
      <c r="P432" s="36"/>
      <c r="Q432" s="36"/>
      <c r="R432" s="23" t="s">
        <v>2824</v>
      </c>
      <c r="S432" s="23" t="s">
        <v>2818</v>
      </c>
      <c r="T432" s="23" t="s">
        <v>2791</v>
      </c>
      <c r="U432" s="23" t="s">
        <v>2807</v>
      </c>
      <c r="V432" s="34"/>
      <c r="W432" s="19" t="s">
        <v>44</v>
      </c>
      <c r="X432" s="19" t="s">
        <v>45</v>
      </c>
      <c r="Y432" s="23" t="s">
        <v>2825</v>
      </c>
      <c r="Z432" s="19"/>
    </row>
    <row r="433" s="3" customFormat="1" ht="36" hidden="1" customHeight="1" spans="1:26">
      <c r="A433" s="19"/>
      <c r="B433" s="61" t="s">
        <v>29</v>
      </c>
      <c r="C433" s="19" t="s">
        <v>261</v>
      </c>
      <c r="D433" s="19">
        <v>8</v>
      </c>
      <c r="E433" s="23" t="s">
        <v>2826</v>
      </c>
      <c r="F433" s="23" t="s">
        <v>2827</v>
      </c>
      <c r="G433" s="19">
        <v>45000</v>
      </c>
      <c r="H433" s="23" t="s">
        <v>2828</v>
      </c>
      <c r="I433" s="19">
        <v>0</v>
      </c>
      <c r="J433" s="38"/>
      <c r="K433" s="19" t="s">
        <v>34</v>
      </c>
      <c r="L433" s="34"/>
      <c r="M433" s="42"/>
      <c r="N433" s="42"/>
      <c r="O433" s="98"/>
      <c r="P433" s="36"/>
      <c r="Q433" s="36"/>
      <c r="R433" s="23" t="s">
        <v>2829</v>
      </c>
      <c r="S433" s="23" t="s">
        <v>2830</v>
      </c>
      <c r="T433" s="23" t="s">
        <v>2791</v>
      </c>
      <c r="U433" s="23" t="s">
        <v>2807</v>
      </c>
      <c r="V433" s="34"/>
      <c r="W433" s="19" t="s">
        <v>108</v>
      </c>
      <c r="X433" s="19" t="s">
        <v>147</v>
      </c>
      <c r="Y433" s="23" t="s">
        <v>2831</v>
      </c>
      <c r="Z433" s="19"/>
    </row>
    <row r="434" s="3" customFormat="1" ht="84" hidden="1" customHeight="1" spans="1:26">
      <c r="A434" s="19"/>
      <c r="B434" s="61" t="s">
        <v>29</v>
      </c>
      <c r="C434" s="19" t="s">
        <v>241</v>
      </c>
      <c r="D434" s="19">
        <v>9</v>
      </c>
      <c r="E434" s="23" t="s">
        <v>2832</v>
      </c>
      <c r="F434" s="23" t="s">
        <v>2833</v>
      </c>
      <c r="G434" s="19">
        <v>28000</v>
      </c>
      <c r="H434" s="23" t="s">
        <v>2795</v>
      </c>
      <c r="I434" s="19">
        <v>0</v>
      </c>
      <c r="J434" s="38"/>
      <c r="K434" s="19" t="s">
        <v>34</v>
      </c>
      <c r="L434" s="34"/>
      <c r="M434" s="42"/>
      <c r="N434" s="42"/>
      <c r="O434" s="98"/>
      <c r="P434" s="36"/>
      <c r="Q434" s="36"/>
      <c r="R434" s="23" t="s">
        <v>2817</v>
      </c>
      <c r="S434" s="23" t="s">
        <v>2801</v>
      </c>
      <c r="T434" s="23" t="s">
        <v>2791</v>
      </c>
      <c r="U434" s="23" t="s">
        <v>2834</v>
      </c>
      <c r="V434" s="34">
        <v>45089</v>
      </c>
      <c r="W434" s="19" t="s">
        <v>248</v>
      </c>
      <c r="X434" s="19" t="s">
        <v>45</v>
      </c>
      <c r="Y434" s="23" t="s">
        <v>2831</v>
      </c>
      <c r="Z434" s="19"/>
    </row>
    <row r="435" s="3" customFormat="1" ht="48" hidden="1" customHeight="1" spans="1:26">
      <c r="A435" s="19"/>
      <c r="B435" s="61" t="s">
        <v>495</v>
      </c>
      <c r="C435" s="19" t="s">
        <v>1303</v>
      </c>
      <c r="D435" s="19">
        <v>10</v>
      </c>
      <c r="E435" s="23" t="s">
        <v>2835</v>
      </c>
      <c r="F435" s="23" t="s">
        <v>2836</v>
      </c>
      <c r="G435" s="19">
        <v>92567</v>
      </c>
      <c r="H435" s="23" t="s">
        <v>2837</v>
      </c>
      <c r="I435" s="19">
        <v>80</v>
      </c>
      <c r="J435" s="38">
        <v>5000</v>
      </c>
      <c r="K435" s="19" t="s">
        <v>499</v>
      </c>
      <c r="L435" s="34" t="s">
        <v>945</v>
      </c>
      <c r="M435" s="42"/>
      <c r="N435" s="42"/>
      <c r="O435" s="98"/>
      <c r="P435" s="36"/>
      <c r="Q435" s="36"/>
      <c r="R435" s="23" t="s">
        <v>2838</v>
      </c>
      <c r="S435" s="23" t="s">
        <v>2839</v>
      </c>
      <c r="T435" s="23" t="s">
        <v>2791</v>
      </c>
      <c r="U435" s="23" t="s">
        <v>2807</v>
      </c>
      <c r="V435" s="87"/>
      <c r="W435" s="19" t="s">
        <v>853</v>
      </c>
      <c r="X435" s="19" t="s">
        <v>147</v>
      </c>
      <c r="Y435" s="23" t="s">
        <v>2840</v>
      </c>
      <c r="Z435" s="19"/>
    </row>
    <row r="436" s="3" customFormat="1" ht="48" hidden="1" customHeight="1" spans="1:26">
      <c r="A436" s="19" t="s">
        <v>28</v>
      </c>
      <c r="B436" s="61" t="s">
        <v>495</v>
      </c>
      <c r="C436" s="19" t="s">
        <v>2734</v>
      </c>
      <c r="D436" s="19">
        <v>11</v>
      </c>
      <c r="E436" s="23" t="s">
        <v>2841</v>
      </c>
      <c r="F436" s="23" t="s">
        <v>2842</v>
      </c>
      <c r="G436" s="19">
        <v>1125819</v>
      </c>
      <c r="H436" s="23" t="s">
        <v>2843</v>
      </c>
      <c r="I436" s="19">
        <v>7740</v>
      </c>
      <c r="J436" s="38">
        <v>45000</v>
      </c>
      <c r="K436" s="19" t="s">
        <v>1329</v>
      </c>
      <c r="L436" s="34" t="s">
        <v>1209</v>
      </c>
      <c r="M436" s="42"/>
      <c r="N436" s="42"/>
      <c r="O436" s="98"/>
      <c r="P436" s="36"/>
      <c r="Q436" s="36"/>
      <c r="R436" s="23" t="s">
        <v>2844</v>
      </c>
      <c r="S436" s="23" t="s">
        <v>2845</v>
      </c>
      <c r="T436" s="23" t="s">
        <v>2791</v>
      </c>
      <c r="U436" s="23" t="s">
        <v>2846</v>
      </c>
      <c r="V436" s="87" t="s">
        <v>2847</v>
      </c>
      <c r="W436" s="19" t="s">
        <v>108</v>
      </c>
      <c r="X436" s="19" t="s">
        <v>45</v>
      </c>
      <c r="Y436" s="23" t="s">
        <v>2848</v>
      </c>
      <c r="Z436" s="19"/>
    </row>
    <row r="437" s="3" customFormat="1" ht="72" hidden="1" customHeight="1" spans="1:26">
      <c r="A437" s="19"/>
      <c r="B437" s="61" t="s">
        <v>495</v>
      </c>
      <c r="C437" s="19" t="s">
        <v>1587</v>
      </c>
      <c r="D437" s="19">
        <v>12</v>
      </c>
      <c r="E437" s="23" t="s">
        <v>2849</v>
      </c>
      <c r="F437" s="23" t="s">
        <v>2850</v>
      </c>
      <c r="G437" s="19">
        <v>13000</v>
      </c>
      <c r="H437" s="23" t="s">
        <v>2851</v>
      </c>
      <c r="I437" s="19">
        <v>200</v>
      </c>
      <c r="J437" s="38">
        <v>4000</v>
      </c>
      <c r="K437" s="19" t="s">
        <v>499</v>
      </c>
      <c r="L437" s="34" t="s">
        <v>508</v>
      </c>
      <c r="M437" s="42"/>
      <c r="N437" s="42"/>
      <c r="O437" s="98"/>
      <c r="P437" s="36"/>
      <c r="Q437" s="36"/>
      <c r="R437" s="23" t="s">
        <v>2852</v>
      </c>
      <c r="S437" s="23" t="s">
        <v>170</v>
      </c>
      <c r="T437" s="23" t="s">
        <v>2791</v>
      </c>
      <c r="U437" s="23" t="s">
        <v>2853</v>
      </c>
      <c r="V437" s="34">
        <v>45407</v>
      </c>
      <c r="W437" s="19" t="s">
        <v>108</v>
      </c>
      <c r="X437" s="19" t="s">
        <v>45</v>
      </c>
      <c r="Y437" s="23" t="s">
        <v>2854</v>
      </c>
      <c r="Z437" s="19"/>
    </row>
    <row r="438" s="3" customFormat="1" ht="36" hidden="1" customHeight="1" spans="1:26">
      <c r="A438" s="19" t="s">
        <v>28</v>
      </c>
      <c r="B438" s="61" t="s">
        <v>495</v>
      </c>
      <c r="C438" s="19" t="s">
        <v>503</v>
      </c>
      <c r="D438" s="19">
        <v>13</v>
      </c>
      <c r="E438" s="23" t="s">
        <v>2855</v>
      </c>
      <c r="F438" s="23" t="s">
        <v>2856</v>
      </c>
      <c r="G438" s="19">
        <v>30000</v>
      </c>
      <c r="H438" s="23" t="s">
        <v>2857</v>
      </c>
      <c r="I438" s="19">
        <v>400</v>
      </c>
      <c r="J438" s="38">
        <v>3000</v>
      </c>
      <c r="K438" s="19" t="s">
        <v>499</v>
      </c>
      <c r="L438" s="34" t="s">
        <v>500</v>
      </c>
      <c r="M438" s="42"/>
      <c r="N438" s="42"/>
      <c r="O438" s="98"/>
      <c r="P438" s="36"/>
      <c r="Q438" s="36"/>
      <c r="R438" s="23" t="s">
        <v>2858</v>
      </c>
      <c r="S438" s="23" t="s">
        <v>2859</v>
      </c>
      <c r="T438" s="23" t="s">
        <v>2791</v>
      </c>
      <c r="U438" s="23" t="s">
        <v>2860</v>
      </c>
      <c r="V438" s="34">
        <v>44688</v>
      </c>
      <c r="W438" s="19" t="s">
        <v>248</v>
      </c>
      <c r="X438" s="19" t="s">
        <v>45</v>
      </c>
      <c r="Y438" s="23" t="s">
        <v>2861</v>
      </c>
      <c r="Z438" s="19"/>
    </row>
    <row r="439" s="3" customFormat="1" ht="24" hidden="1" customHeight="1" spans="1:26">
      <c r="A439" s="19"/>
      <c r="B439" s="61" t="s">
        <v>495</v>
      </c>
      <c r="C439" s="19" t="s">
        <v>388</v>
      </c>
      <c r="D439" s="19">
        <v>14</v>
      </c>
      <c r="E439" s="23" t="s">
        <v>2862</v>
      </c>
      <c r="F439" s="23" t="s">
        <v>2863</v>
      </c>
      <c r="G439" s="19">
        <v>10970</v>
      </c>
      <c r="H439" s="23" t="s">
        <v>2857</v>
      </c>
      <c r="I439" s="19">
        <v>120</v>
      </c>
      <c r="J439" s="38">
        <v>4000</v>
      </c>
      <c r="K439" s="19" t="s">
        <v>499</v>
      </c>
      <c r="L439" s="34" t="s">
        <v>981</v>
      </c>
      <c r="M439" s="42"/>
      <c r="N439" s="42"/>
      <c r="O439" s="98"/>
      <c r="P439" s="36"/>
      <c r="Q439" s="36"/>
      <c r="R439" s="23" t="s">
        <v>2864</v>
      </c>
      <c r="S439" s="23" t="s">
        <v>2865</v>
      </c>
      <c r="T439" s="23" t="s">
        <v>2791</v>
      </c>
      <c r="U439" s="23" t="s">
        <v>2866</v>
      </c>
      <c r="V439" s="34">
        <v>45418</v>
      </c>
      <c r="W439" s="19" t="s">
        <v>44</v>
      </c>
      <c r="X439" s="19" t="s">
        <v>147</v>
      </c>
      <c r="Y439" s="23" t="s">
        <v>2867</v>
      </c>
      <c r="Z439" s="19"/>
    </row>
    <row r="440" s="3" customFormat="1" ht="96" hidden="1" customHeight="1" spans="1:26">
      <c r="A440" s="19"/>
      <c r="B440" s="61" t="s">
        <v>495</v>
      </c>
      <c r="C440" s="19" t="s">
        <v>30</v>
      </c>
      <c r="D440" s="19">
        <v>15</v>
      </c>
      <c r="E440" s="23" t="s">
        <v>2868</v>
      </c>
      <c r="F440" s="23" t="s">
        <v>2869</v>
      </c>
      <c r="G440" s="19">
        <v>20000</v>
      </c>
      <c r="H440" s="23" t="s">
        <v>2857</v>
      </c>
      <c r="I440" s="19">
        <v>140</v>
      </c>
      <c r="J440" s="38">
        <v>15000</v>
      </c>
      <c r="K440" s="19" t="s">
        <v>499</v>
      </c>
      <c r="L440" s="34" t="s">
        <v>1009</v>
      </c>
      <c r="M440" s="42"/>
      <c r="N440" s="42"/>
      <c r="O440" s="98"/>
      <c r="P440" s="36"/>
      <c r="Q440" s="36"/>
      <c r="R440" s="23" t="s">
        <v>2870</v>
      </c>
      <c r="S440" s="23" t="s">
        <v>2871</v>
      </c>
      <c r="T440" s="23" t="s">
        <v>2791</v>
      </c>
      <c r="U440" s="23" t="s">
        <v>2872</v>
      </c>
      <c r="V440" s="34">
        <v>45479</v>
      </c>
      <c r="W440" s="19" t="s">
        <v>108</v>
      </c>
      <c r="X440" s="19" t="s">
        <v>147</v>
      </c>
      <c r="Y440" s="23" t="s">
        <v>2873</v>
      </c>
      <c r="Z440" s="19"/>
    </row>
    <row r="441" s="3" customFormat="1" ht="48" hidden="1" customHeight="1" spans="1:26">
      <c r="A441" s="19"/>
      <c r="B441" s="61" t="s">
        <v>495</v>
      </c>
      <c r="C441" s="19" t="s">
        <v>496</v>
      </c>
      <c r="D441" s="19">
        <v>16</v>
      </c>
      <c r="E441" s="23" t="s">
        <v>2874</v>
      </c>
      <c r="F441" s="23" t="s">
        <v>2875</v>
      </c>
      <c r="G441" s="19">
        <v>6335</v>
      </c>
      <c r="H441" s="23" t="s">
        <v>2857</v>
      </c>
      <c r="I441" s="19">
        <v>10</v>
      </c>
      <c r="J441" s="38">
        <v>2000</v>
      </c>
      <c r="K441" s="19" t="s">
        <v>499</v>
      </c>
      <c r="L441" s="34" t="s">
        <v>945</v>
      </c>
      <c r="M441" s="42"/>
      <c r="N441" s="42"/>
      <c r="O441" s="98"/>
      <c r="P441" s="36"/>
      <c r="Q441" s="36"/>
      <c r="R441" s="23" t="s">
        <v>2876</v>
      </c>
      <c r="S441" s="23" t="s">
        <v>2818</v>
      </c>
      <c r="T441" s="23" t="s">
        <v>2791</v>
      </c>
      <c r="U441" s="23" t="s">
        <v>2877</v>
      </c>
      <c r="V441" s="34">
        <v>45594</v>
      </c>
      <c r="W441" s="19" t="s">
        <v>44</v>
      </c>
      <c r="X441" s="19" t="s">
        <v>147</v>
      </c>
      <c r="Y441" s="23" t="s">
        <v>2878</v>
      </c>
      <c r="Z441" s="19"/>
    </row>
    <row r="442" s="3" customFormat="1" ht="60" hidden="1" customHeight="1" spans="1:26">
      <c r="A442" s="19"/>
      <c r="B442" s="61" t="s">
        <v>495</v>
      </c>
      <c r="C442" s="19" t="s">
        <v>241</v>
      </c>
      <c r="D442" s="19">
        <v>17</v>
      </c>
      <c r="E442" s="23" t="s">
        <v>2879</v>
      </c>
      <c r="F442" s="23" t="s">
        <v>2880</v>
      </c>
      <c r="G442" s="19">
        <v>8297</v>
      </c>
      <c r="H442" s="23" t="s">
        <v>2881</v>
      </c>
      <c r="I442" s="19">
        <v>110</v>
      </c>
      <c r="J442" s="38">
        <v>4500</v>
      </c>
      <c r="K442" s="19" t="s">
        <v>507</v>
      </c>
      <c r="L442" s="34" t="s">
        <v>508</v>
      </c>
      <c r="M442" s="42"/>
      <c r="N442" s="42"/>
      <c r="O442" s="98"/>
      <c r="P442" s="36"/>
      <c r="Q442" s="36"/>
      <c r="R442" s="23" t="s">
        <v>2882</v>
      </c>
      <c r="S442" s="23" t="s">
        <v>2801</v>
      </c>
      <c r="T442" s="23" t="s">
        <v>2791</v>
      </c>
      <c r="U442" s="23" t="s">
        <v>2883</v>
      </c>
      <c r="V442" s="34">
        <v>45254</v>
      </c>
      <c r="W442" s="19" t="s">
        <v>44</v>
      </c>
      <c r="X442" s="19" t="s">
        <v>147</v>
      </c>
      <c r="Y442" s="23" t="s">
        <v>2884</v>
      </c>
      <c r="Z442" s="19"/>
    </row>
    <row r="443" s="3" customFormat="1" ht="72" hidden="1" customHeight="1" spans="1:26">
      <c r="A443" s="19"/>
      <c r="B443" s="61" t="s">
        <v>495</v>
      </c>
      <c r="C443" s="19" t="s">
        <v>496</v>
      </c>
      <c r="D443" s="19">
        <v>18</v>
      </c>
      <c r="E443" s="23" t="s">
        <v>2885</v>
      </c>
      <c r="F443" s="23" t="s">
        <v>2886</v>
      </c>
      <c r="G443" s="19">
        <v>5676</v>
      </c>
      <c r="H443" s="23" t="s">
        <v>2857</v>
      </c>
      <c r="I443" s="19">
        <v>40</v>
      </c>
      <c r="J443" s="38">
        <v>3000</v>
      </c>
      <c r="K443" s="19" t="s">
        <v>507</v>
      </c>
      <c r="L443" s="34" t="s">
        <v>516</v>
      </c>
      <c r="M443" s="42"/>
      <c r="N443" s="42"/>
      <c r="O443" s="98"/>
      <c r="P443" s="36"/>
      <c r="Q443" s="36"/>
      <c r="R443" s="23" t="s">
        <v>2887</v>
      </c>
      <c r="S443" s="23" t="s">
        <v>2888</v>
      </c>
      <c r="T443" s="23" t="s">
        <v>2791</v>
      </c>
      <c r="U443" s="23" t="s">
        <v>2889</v>
      </c>
      <c r="V443" s="34">
        <v>45624</v>
      </c>
      <c r="W443" s="19" t="s">
        <v>44</v>
      </c>
      <c r="X443" s="19" t="s">
        <v>147</v>
      </c>
      <c r="Y443" s="23" t="s">
        <v>2792</v>
      </c>
      <c r="Z443" s="19"/>
    </row>
    <row r="444" s="3" customFormat="1" ht="72" hidden="1" customHeight="1" spans="1:26">
      <c r="A444" s="19"/>
      <c r="B444" s="61" t="s">
        <v>495</v>
      </c>
      <c r="C444" s="19" t="s">
        <v>2890</v>
      </c>
      <c r="D444" s="19">
        <v>19</v>
      </c>
      <c r="E444" s="23" t="s">
        <v>2891</v>
      </c>
      <c r="F444" s="23" t="s">
        <v>2892</v>
      </c>
      <c r="G444" s="19">
        <v>8700</v>
      </c>
      <c r="H444" s="23" t="s">
        <v>2857</v>
      </c>
      <c r="I444" s="19">
        <v>100</v>
      </c>
      <c r="J444" s="38">
        <v>5000</v>
      </c>
      <c r="K444" s="19" t="s">
        <v>507</v>
      </c>
      <c r="L444" s="34" t="s">
        <v>508</v>
      </c>
      <c r="M444" s="42"/>
      <c r="N444" s="42"/>
      <c r="O444" s="98"/>
      <c r="P444" s="36"/>
      <c r="Q444" s="36"/>
      <c r="R444" s="23" t="s">
        <v>2893</v>
      </c>
      <c r="S444" s="23" t="s">
        <v>2894</v>
      </c>
      <c r="T444" s="23" t="s">
        <v>2791</v>
      </c>
      <c r="U444" s="23" t="s">
        <v>2895</v>
      </c>
      <c r="V444" s="34">
        <v>45558</v>
      </c>
      <c r="W444" s="19" t="s">
        <v>108</v>
      </c>
      <c r="X444" s="19" t="s">
        <v>147</v>
      </c>
      <c r="Y444" s="23" t="s">
        <v>2896</v>
      </c>
      <c r="Z444" s="19"/>
    </row>
    <row r="445" s="3" customFormat="1" ht="24" hidden="1" customHeight="1" spans="1:26">
      <c r="A445" s="19"/>
      <c r="B445" s="61" t="s">
        <v>495</v>
      </c>
      <c r="C445" s="19" t="s">
        <v>503</v>
      </c>
      <c r="D445" s="19">
        <v>20</v>
      </c>
      <c r="E445" s="23" t="s">
        <v>2897</v>
      </c>
      <c r="F445" s="23" t="s">
        <v>2898</v>
      </c>
      <c r="G445" s="19">
        <v>10000</v>
      </c>
      <c r="H445" s="23" t="s">
        <v>2857</v>
      </c>
      <c r="I445" s="19">
        <v>150</v>
      </c>
      <c r="J445" s="38">
        <v>6000</v>
      </c>
      <c r="K445" s="19" t="s">
        <v>507</v>
      </c>
      <c r="L445" s="34" t="s">
        <v>1009</v>
      </c>
      <c r="M445" s="42"/>
      <c r="N445" s="42"/>
      <c r="O445" s="98"/>
      <c r="P445" s="36"/>
      <c r="Q445" s="36"/>
      <c r="R445" s="23" t="s">
        <v>2899</v>
      </c>
      <c r="S445" s="23" t="s">
        <v>2859</v>
      </c>
      <c r="T445" s="23" t="s">
        <v>2791</v>
      </c>
      <c r="U445" s="23" t="s">
        <v>2900</v>
      </c>
      <c r="V445" s="34">
        <v>45494</v>
      </c>
      <c r="W445" s="19" t="s">
        <v>248</v>
      </c>
      <c r="X445" s="19" t="s">
        <v>147</v>
      </c>
      <c r="Y445" s="23" t="s">
        <v>2901</v>
      </c>
      <c r="Z445" s="19"/>
    </row>
    <row r="446" s="3" customFormat="1" ht="156" hidden="1" customHeight="1" spans="1:26">
      <c r="A446" s="19" t="s">
        <v>2902</v>
      </c>
      <c r="B446" s="61" t="s">
        <v>495</v>
      </c>
      <c r="C446" s="19" t="s">
        <v>199</v>
      </c>
      <c r="D446" s="19">
        <v>21</v>
      </c>
      <c r="E446" s="23" t="s">
        <v>2903</v>
      </c>
      <c r="F446" s="23" t="s">
        <v>2904</v>
      </c>
      <c r="G446" s="19">
        <v>19210</v>
      </c>
      <c r="H446" s="23" t="s">
        <v>2905</v>
      </c>
      <c r="I446" s="19">
        <v>100</v>
      </c>
      <c r="J446" s="38">
        <v>5000</v>
      </c>
      <c r="K446" s="19" t="s">
        <v>499</v>
      </c>
      <c r="L446" s="34" t="s">
        <v>516</v>
      </c>
      <c r="M446" s="42"/>
      <c r="N446" s="42"/>
      <c r="O446" s="98"/>
      <c r="P446" s="36"/>
      <c r="Q446" s="36"/>
      <c r="R446" s="23" t="s">
        <v>2906</v>
      </c>
      <c r="S446" s="23" t="s">
        <v>2907</v>
      </c>
      <c r="T446" s="23" t="s">
        <v>2791</v>
      </c>
      <c r="U446" s="23" t="s">
        <v>2908</v>
      </c>
      <c r="V446" s="34">
        <v>45631</v>
      </c>
      <c r="W446" s="19" t="s">
        <v>44</v>
      </c>
      <c r="X446" s="19" t="s">
        <v>147</v>
      </c>
      <c r="Y446" s="23" t="s">
        <v>2792</v>
      </c>
      <c r="Z446" s="19"/>
    </row>
    <row r="447" s="3" customFormat="1" ht="60" hidden="1" customHeight="1" spans="1:26">
      <c r="A447" s="19"/>
      <c r="B447" s="61" t="s">
        <v>149</v>
      </c>
      <c r="C447" s="19" t="s">
        <v>338</v>
      </c>
      <c r="D447" s="19">
        <v>22</v>
      </c>
      <c r="E447" s="23" t="s">
        <v>2909</v>
      </c>
      <c r="F447" s="23" t="s">
        <v>2910</v>
      </c>
      <c r="G447" s="19">
        <v>18000</v>
      </c>
      <c r="H447" s="23" t="s">
        <v>2911</v>
      </c>
      <c r="I447" s="19">
        <v>8500</v>
      </c>
      <c r="J447" s="38">
        <v>2000</v>
      </c>
      <c r="K447" s="19" t="s">
        <v>183</v>
      </c>
      <c r="L447" s="34"/>
      <c r="M447" s="42"/>
      <c r="N447" s="42"/>
      <c r="O447" s="98"/>
      <c r="P447" s="36"/>
      <c r="Q447" s="36"/>
      <c r="R447" s="23" t="s">
        <v>2912</v>
      </c>
      <c r="S447" s="23" t="s">
        <v>2913</v>
      </c>
      <c r="T447" s="23" t="s">
        <v>2791</v>
      </c>
      <c r="U447" s="23" t="s">
        <v>2914</v>
      </c>
      <c r="V447" s="34">
        <v>44328</v>
      </c>
      <c r="W447" s="19" t="s">
        <v>44</v>
      </c>
      <c r="X447" s="19" t="s">
        <v>45</v>
      </c>
      <c r="Y447" s="23" t="s">
        <v>2915</v>
      </c>
      <c r="Z447" s="19"/>
    </row>
    <row r="448" s="3" customFormat="1" ht="36" hidden="1" customHeight="1" spans="1:26">
      <c r="A448" s="19"/>
      <c r="B448" s="61" t="s">
        <v>149</v>
      </c>
      <c r="C448" s="19" t="s">
        <v>199</v>
      </c>
      <c r="D448" s="19">
        <v>23</v>
      </c>
      <c r="E448" s="23" t="s">
        <v>2916</v>
      </c>
      <c r="F448" s="23" t="s">
        <v>2917</v>
      </c>
      <c r="G448" s="19">
        <v>6200</v>
      </c>
      <c r="H448" s="23" t="s">
        <v>2918</v>
      </c>
      <c r="I448" s="19">
        <v>3100</v>
      </c>
      <c r="J448" s="38">
        <v>2000</v>
      </c>
      <c r="K448" s="19" t="s">
        <v>183</v>
      </c>
      <c r="L448" s="34"/>
      <c r="M448" s="42"/>
      <c r="N448" s="42"/>
      <c r="O448" s="98"/>
      <c r="P448" s="36"/>
      <c r="Q448" s="36"/>
      <c r="R448" s="23" t="s">
        <v>2919</v>
      </c>
      <c r="S448" s="23" t="s">
        <v>2920</v>
      </c>
      <c r="T448" s="23" t="s">
        <v>2791</v>
      </c>
      <c r="U448" s="23" t="s">
        <v>2921</v>
      </c>
      <c r="V448" s="34">
        <v>44894</v>
      </c>
      <c r="W448" s="19" t="s">
        <v>44</v>
      </c>
      <c r="X448" s="19" t="s">
        <v>45</v>
      </c>
      <c r="Y448" s="23" t="s">
        <v>2922</v>
      </c>
      <c r="Z448" s="19"/>
    </row>
    <row r="449" s="3" customFormat="1" ht="36" hidden="1" customHeight="1" spans="1:26">
      <c r="A449" s="19"/>
      <c r="B449" s="61" t="s">
        <v>149</v>
      </c>
      <c r="C449" s="19" t="s">
        <v>1966</v>
      </c>
      <c r="D449" s="19">
        <v>24</v>
      </c>
      <c r="E449" s="23" t="s">
        <v>2923</v>
      </c>
      <c r="F449" s="23" t="s">
        <v>2924</v>
      </c>
      <c r="G449" s="19">
        <v>108986.81</v>
      </c>
      <c r="H449" s="23" t="s">
        <v>2925</v>
      </c>
      <c r="I449" s="19">
        <v>8800</v>
      </c>
      <c r="J449" s="38">
        <v>10000</v>
      </c>
      <c r="K449" s="19" t="s">
        <v>2926</v>
      </c>
      <c r="L449" s="34"/>
      <c r="M449" s="42"/>
      <c r="N449" s="42"/>
      <c r="O449" s="98"/>
      <c r="P449" s="36"/>
      <c r="Q449" s="36"/>
      <c r="R449" s="23" t="s">
        <v>2927</v>
      </c>
      <c r="S449" s="23" t="s">
        <v>2928</v>
      </c>
      <c r="T449" s="23" t="s">
        <v>2791</v>
      </c>
      <c r="U449" s="23" t="s">
        <v>2929</v>
      </c>
      <c r="V449" s="34">
        <v>45317</v>
      </c>
      <c r="W449" s="19" t="s">
        <v>248</v>
      </c>
      <c r="X449" s="19" t="s">
        <v>45</v>
      </c>
      <c r="Y449" s="23" t="s">
        <v>2930</v>
      </c>
      <c r="Z449" s="19"/>
    </row>
    <row r="450" s="3" customFormat="1" ht="72" hidden="1" customHeight="1" spans="1:26">
      <c r="A450" s="19"/>
      <c r="B450" s="61" t="s">
        <v>456</v>
      </c>
      <c r="C450" s="19" t="s">
        <v>241</v>
      </c>
      <c r="D450" s="19">
        <v>25</v>
      </c>
      <c r="E450" s="23" t="s">
        <v>2931</v>
      </c>
      <c r="F450" s="23" t="s">
        <v>2932</v>
      </c>
      <c r="G450" s="19">
        <v>5500</v>
      </c>
      <c r="H450" s="23" t="s">
        <v>2933</v>
      </c>
      <c r="I450" s="19">
        <v>5200</v>
      </c>
      <c r="J450" s="38">
        <v>300</v>
      </c>
      <c r="K450" s="19" t="s">
        <v>627</v>
      </c>
      <c r="L450" s="34" t="s">
        <v>1166</v>
      </c>
      <c r="M450" s="42"/>
      <c r="N450" s="42"/>
      <c r="O450" s="98"/>
      <c r="P450" s="36"/>
      <c r="Q450" s="36"/>
      <c r="R450" s="23" t="s">
        <v>2934</v>
      </c>
      <c r="S450" s="23" t="s">
        <v>2920</v>
      </c>
      <c r="T450" s="23" t="s">
        <v>2791</v>
      </c>
      <c r="U450" s="23" t="s">
        <v>2935</v>
      </c>
      <c r="V450" s="34">
        <v>44576</v>
      </c>
      <c r="W450" s="19" t="s">
        <v>44</v>
      </c>
      <c r="X450" s="19" t="s">
        <v>45</v>
      </c>
      <c r="Y450" s="23" t="s">
        <v>2915</v>
      </c>
      <c r="Z450" s="19"/>
    </row>
    <row r="451" s="3" customFormat="1" ht="60" hidden="1" customHeight="1" spans="1:26">
      <c r="A451" s="19"/>
      <c r="B451" s="61" t="s">
        <v>456</v>
      </c>
      <c r="C451" s="19" t="s">
        <v>199</v>
      </c>
      <c r="D451" s="19">
        <v>26</v>
      </c>
      <c r="E451" s="23" t="s">
        <v>2936</v>
      </c>
      <c r="F451" s="23" t="s">
        <v>2937</v>
      </c>
      <c r="G451" s="19">
        <v>5217</v>
      </c>
      <c r="H451" s="23" t="s">
        <v>2933</v>
      </c>
      <c r="I451" s="19">
        <v>4800</v>
      </c>
      <c r="J451" s="38">
        <v>500</v>
      </c>
      <c r="K451" s="19" t="s">
        <v>627</v>
      </c>
      <c r="L451" s="34" t="s">
        <v>1166</v>
      </c>
      <c r="M451" s="42"/>
      <c r="N451" s="42"/>
      <c r="O451" s="98"/>
      <c r="P451" s="36"/>
      <c r="Q451" s="36"/>
      <c r="R451" s="23" t="s">
        <v>2934</v>
      </c>
      <c r="S451" s="23" t="s">
        <v>2920</v>
      </c>
      <c r="T451" s="23" t="s">
        <v>2791</v>
      </c>
      <c r="U451" s="23" t="s">
        <v>2938</v>
      </c>
      <c r="V451" s="34">
        <v>44576</v>
      </c>
      <c r="W451" s="19" t="s">
        <v>44</v>
      </c>
      <c r="X451" s="19" t="s">
        <v>45</v>
      </c>
      <c r="Y451" s="23" t="s">
        <v>2915</v>
      </c>
      <c r="Z451" s="19"/>
    </row>
    <row r="452" s="3" customFormat="1" ht="24" hidden="1" customHeight="1" spans="1:26">
      <c r="A452" s="19"/>
      <c r="B452" s="61" t="s">
        <v>456</v>
      </c>
      <c r="C452" s="19" t="s">
        <v>388</v>
      </c>
      <c r="D452" s="19">
        <v>27</v>
      </c>
      <c r="E452" s="23" t="s">
        <v>2939</v>
      </c>
      <c r="F452" s="23" t="s">
        <v>2940</v>
      </c>
      <c r="G452" s="19">
        <v>5700</v>
      </c>
      <c r="H452" s="23" t="s">
        <v>2941</v>
      </c>
      <c r="I452" s="19">
        <v>3000</v>
      </c>
      <c r="J452" s="38">
        <v>2700</v>
      </c>
      <c r="K452" s="19" t="s">
        <v>461</v>
      </c>
      <c r="L452" s="34" t="s">
        <v>1159</v>
      </c>
      <c r="M452" s="42"/>
      <c r="N452" s="42"/>
      <c r="O452" s="98"/>
      <c r="P452" s="36"/>
      <c r="Q452" s="36"/>
      <c r="R452" s="23" t="s">
        <v>2934</v>
      </c>
      <c r="S452" s="23" t="s">
        <v>2865</v>
      </c>
      <c r="T452" s="23" t="s">
        <v>2791</v>
      </c>
      <c r="U452" s="23" t="s">
        <v>2942</v>
      </c>
      <c r="V452" s="34">
        <v>45130</v>
      </c>
      <c r="W452" s="19" t="s">
        <v>44</v>
      </c>
      <c r="X452" s="19" t="s">
        <v>45</v>
      </c>
      <c r="Y452" s="23" t="s">
        <v>2930</v>
      </c>
      <c r="Z452" s="19"/>
    </row>
    <row r="453" s="3" customFormat="1" ht="36" hidden="1" customHeight="1" spans="1:26">
      <c r="A453" s="19"/>
      <c r="B453" s="61" t="s">
        <v>456</v>
      </c>
      <c r="C453" s="19" t="s">
        <v>30</v>
      </c>
      <c r="D453" s="19">
        <v>28</v>
      </c>
      <c r="E453" s="23" t="s">
        <v>2943</v>
      </c>
      <c r="F453" s="23" t="s">
        <v>2944</v>
      </c>
      <c r="G453" s="19">
        <v>5500</v>
      </c>
      <c r="H453" s="23" t="s">
        <v>2945</v>
      </c>
      <c r="I453" s="19">
        <v>3000</v>
      </c>
      <c r="J453" s="38">
        <v>2500</v>
      </c>
      <c r="K453" s="19" t="s">
        <v>461</v>
      </c>
      <c r="L453" s="34" t="s">
        <v>2034</v>
      </c>
      <c r="M453" s="42"/>
      <c r="N453" s="42"/>
      <c r="O453" s="98"/>
      <c r="P453" s="36"/>
      <c r="Q453" s="36"/>
      <c r="R453" s="23" t="s">
        <v>456</v>
      </c>
      <c r="S453" s="23" t="s">
        <v>2946</v>
      </c>
      <c r="T453" s="23" t="s">
        <v>2791</v>
      </c>
      <c r="U453" s="23" t="s">
        <v>2947</v>
      </c>
      <c r="V453" s="34">
        <v>45138</v>
      </c>
      <c r="W453" s="19" t="s">
        <v>108</v>
      </c>
      <c r="X453" s="19" t="s">
        <v>45</v>
      </c>
      <c r="Y453" s="23" t="s">
        <v>2948</v>
      </c>
      <c r="Z453" s="19"/>
    </row>
    <row r="454" s="3" customFormat="1" ht="36" hidden="1" customHeight="1" spans="1:26">
      <c r="A454" s="19" t="s">
        <v>28</v>
      </c>
      <c r="B454" s="61" t="s">
        <v>456</v>
      </c>
      <c r="C454" s="19" t="s">
        <v>1303</v>
      </c>
      <c r="D454" s="19">
        <v>29</v>
      </c>
      <c r="E454" s="23" t="s">
        <v>2949</v>
      </c>
      <c r="F454" s="23" t="s">
        <v>2950</v>
      </c>
      <c r="G454" s="19">
        <v>59641</v>
      </c>
      <c r="H454" s="23" t="s">
        <v>2951</v>
      </c>
      <c r="I454" s="19">
        <v>53000</v>
      </c>
      <c r="J454" s="38">
        <v>7000</v>
      </c>
      <c r="K454" s="19" t="s">
        <v>627</v>
      </c>
      <c r="L454" s="34" t="s">
        <v>1146</v>
      </c>
      <c r="M454" s="42"/>
      <c r="N454" s="42"/>
      <c r="O454" s="98"/>
      <c r="P454" s="36"/>
      <c r="Q454" s="36"/>
      <c r="R454" s="23" t="s">
        <v>456</v>
      </c>
      <c r="S454" s="23" t="s">
        <v>2952</v>
      </c>
      <c r="T454" s="23" t="s">
        <v>2791</v>
      </c>
      <c r="U454" s="23" t="s">
        <v>2953</v>
      </c>
      <c r="V454" s="34">
        <v>44551</v>
      </c>
      <c r="W454" s="19" t="s">
        <v>108</v>
      </c>
      <c r="X454" s="19" t="s">
        <v>45</v>
      </c>
      <c r="Y454" s="23" t="s">
        <v>2954</v>
      </c>
      <c r="Z454" s="19"/>
    </row>
    <row r="455" s="3" customFormat="1" ht="36" hidden="1" customHeight="1" spans="1:26">
      <c r="A455" s="19" t="s">
        <v>28</v>
      </c>
      <c r="B455" s="61" t="s">
        <v>456</v>
      </c>
      <c r="C455" s="19" t="s">
        <v>388</v>
      </c>
      <c r="D455" s="19">
        <v>30</v>
      </c>
      <c r="E455" s="23" t="s">
        <v>2955</v>
      </c>
      <c r="F455" s="23" t="s">
        <v>2956</v>
      </c>
      <c r="G455" s="19">
        <v>64857</v>
      </c>
      <c r="H455" s="23" t="s">
        <v>2957</v>
      </c>
      <c r="I455" s="19">
        <v>60000</v>
      </c>
      <c r="J455" s="38">
        <v>5000</v>
      </c>
      <c r="K455" s="19" t="s">
        <v>469</v>
      </c>
      <c r="L455" s="34" t="s">
        <v>2958</v>
      </c>
      <c r="M455" s="42"/>
      <c r="N455" s="42"/>
      <c r="O455" s="98"/>
      <c r="P455" s="36"/>
      <c r="Q455" s="36"/>
      <c r="R455" s="23" t="s">
        <v>2934</v>
      </c>
      <c r="S455" s="23" t="s">
        <v>2865</v>
      </c>
      <c r="T455" s="23" t="s">
        <v>2791</v>
      </c>
      <c r="U455" s="23" t="s">
        <v>2959</v>
      </c>
      <c r="V455" s="34">
        <v>42984</v>
      </c>
      <c r="W455" s="19" t="s">
        <v>44</v>
      </c>
      <c r="X455" s="19" t="s">
        <v>45</v>
      </c>
      <c r="Y455" s="23" t="s">
        <v>2960</v>
      </c>
      <c r="Z455" s="19"/>
    </row>
    <row r="456" s="3" customFormat="1" ht="28.5" hidden="1" customHeight="1" spans="1:26">
      <c r="A456" s="19"/>
      <c r="B456" s="61"/>
      <c r="C456" s="19"/>
      <c r="D456" s="19"/>
      <c r="E456" s="100">
        <f>COUNTA(D457:D474)</f>
        <v>18</v>
      </c>
      <c r="F456" s="23"/>
      <c r="G456" s="24">
        <f>SUM(G457:G474)</f>
        <v>1246548</v>
      </c>
      <c r="H456" s="101"/>
      <c r="I456" s="104"/>
      <c r="J456" s="24">
        <f>SUM(J457:J474)</f>
        <v>292000</v>
      </c>
      <c r="K456" s="19"/>
      <c r="L456" s="34"/>
      <c r="M456" s="35">
        <f>SUM(M457:M463)</f>
        <v>0</v>
      </c>
      <c r="N456" s="31"/>
      <c r="O456" s="98"/>
      <c r="P456" s="36"/>
      <c r="Q456" s="36"/>
      <c r="R456" s="23"/>
      <c r="S456" s="23"/>
      <c r="T456" s="23"/>
      <c r="U456" s="23"/>
      <c r="V456" s="34"/>
      <c r="W456" s="19"/>
      <c r="X456" s="19"/>
      <c r="Y456" s="23"/>
      <c r="Z456" s="19"/>
    </row>
    <row r="457" s="3" customFormat="1" ht="48" hidden="1" customHeight="1" spans="1:26">
      <c r="A457" s="19" t="s">
        <v>367</v>
      </c>
      <c r="B457" s="61" t="s">
        <v>29</v>
      </c>
      <c r="C457" s="19" t="s">
        <v>1303</v>
      </c>
      <c r="D457" s="19">
        <v>1</v>
      </c>
      <c r="E457" s="23" t="s">
        <v>2961</v>
      </c>
      <c r="F457" s="23" t="s">
        <v>2962</v>
      </c>
      <c r="G457" s="19">
        <v>90000</v>
      </c>
      <c r="H457" s="23" t="s">
        <v>2963</v>
      </c>
      <c r="I457" s="19"/>
      <c r="J457" s="38"/>
      <c r="K457" s="19" t="s">
        <v>34</v>
      </c>
      <c r="L457" s="34"/>
      <c r="M457" s="42"/>
      <c r="N457" s="42"/>
      <c r="O457" s="98"/>
      <c r="P457" s="36"/>
      <c r="Q457" s="36"/>
      <c r="R457" s="23" t="s">
        <v>2964</v>
      </c>
      <c r="S457" s="23" t="s">
        <v>2965</v>
      </c>
      <c r="T457" s="23" t="s">
        <v>2966</v>
      </c>
      <c r="U457" s="23" t="s">
        <v>2967</v>
      </c>
      <c r="V457" s="34" t="s">
        <v>2968</v>
      </c>
      <c r="W457" s="19" t="s">
        <v>248</v>
      </c>
      <c r="X457" s="19" t="s">
        <v>147</v>
      </c>
      <c r="Y457" s="23" t="s">
        <v>2969</v>
      </c>
      <c r="Z457" s="19"/>
    </row>
    <row r="458" s="3" customFormat="1" ht="108" hidden="1" customHeight="1" spans="1:26">
      <c r="A458" s="19" t="s">
        <v>367</v>
      </c>
      <c r="B458" s="61" t="s">
        <v>495</v>
      </c>
      <c r="C458" s="19" t="s">
        <v>1303</v>
      </c>
      <c r="D458" s="19">
        <v>2</v>
      </c>
      <c r="E458" s="23" t="s">
        <v>2970</v>
      </c>
      <c r="F458" s="23" t="s">
        <v>2971</v>
      </c>
      <c r="G458" s="19">
        <v>101200</v>
      </c>
      <c r="H458" s="23" t="s">
        <v>2972</v>
      </c>
      <c r="I458" s="19">
        <v>300</v>
      </c>
      <c r="J458" s="38">
        <v>6800</v>
      </c>
      <c r="K458" s="19" t="s">
        <v>507</v>
      </c>
      <c r="L458" s="34" t="s">
        <v>989</v>
      </c>
      <c r="M458" s="42"/>
      <c r="N458" s="42"/>
      <c r="O458" s="98"/>
      <c r="P458" s="36"/>
      <c r="Q458" s="36"/>
      <c r="R458" s="23" t="s">
        <v>2973</v>
      </c>
      <c r="S458" s="23" t="s">
        <v>2974</v>
      </c>
      <c r="T458" s="23" t="s">
        <v>2966</v>
      </c>
      <c r="U458" s="23" t="s">
        <v>2975</v>
      </c>
      <c r="V458" s="34">
        <v>45731</v>
      </c>
      <c r="W458" s="19" t="s">
        <v>248</v>
      </c>
      <c r="X458" s="19" t="s">
        <v>147</v>
      </c>
      <c r="Y458" s="23" t="s">
        <v>2976</v>
      </c>
      <c r="Z458" s="19"/>
    </row>
    <row r="459" s="3" customFormat="1" ht="108" hidden="1" customHeight="1" spans="1:26">
      <c r="A459" s="19" t="s">
        <v>367</v>
      </c>
      <c r="B459" s="61" t="s">
        <v>495</v>
      </c>
      <c r="C459" s="19" t="s">
        <v>1303</v>
      </c>
      <c r="D459" s="19">
        <v>3</v>
      </c>
      <c r="E459" s="23" t="s">
        <v>2977</v>
      </c>
      <c r="F459" s="23" t="s">
        <v>2978</v>
      </c>
      <c r="G459" s="19">
        <v>130000</v>
      </c>
      <c r="H459" s="23" t="s">
        <v>2979</v>
      </c>
      <c r="I459" s="19"/>
      <c r="J459" s="38">
        <v>39700</v>
      </c>
      <c r="K459" s="19" t="s">
        <v>499</v>
      </c>
      <c r="L459" s="34" t="s">
        <v>989</v>
      </c>
      <c r="M459" s="42"/>
      <c r="N459" s="42"/>
      <c r="O459" s="98"/>
      <c r="P459" s="36"/>
      <c r="Q459" s="36"/>
      <c r="R459" s="23" t="s">
        <v>2980</v>
      </c>
      <c r="S459" s="23" t="s">
        <v>2981</v>
      </c>
      <c r="T459" s="23" t="s">
        <v>2966</v>
      </c>
      <c r="U459" s="23" t="s">
        <v>2982</v>
      </c>
      <c r="V459" s="34">
        <v>45497</v>
      </c>
      <c r="W459" s="19" t="s">
        <v>248</v>
      </c>
      <c r="X459" s="19" t="s">
        <v>147</v>
      </c>
      <c r="Y459" s="23" t="s">
        <v>2983</v>
      </c>
      <c r="Z459" s="19"/>
    </row>
    <row r="460" s="3" customFormat="1" ht="132" hidden="1" customHeight="1" spans="1:26">
      <c r="A460" s="19" t="s">
        <v>367</v>
      </c>
      <c r="B460" s="61" t="s">
        <v>495</v>
      </c>
      <c r="C460" s="19" t="s">
        <v>1303</v>
      </c>
      <c r="D460" s="19">
        <v>4</v>
      </c>
      <c r="E460" s="23" t="s">
        <v>2984</v>
      </c>
      <c r="F460" s="23" t="s">
        <v>2985</v>
      </c>
      <c r="G460" s="19">
        <v>95879</v>
      </c>
      <c r="H460" s="23" t="s">
        <v>2986</v>
      </c>
      <c r="I460" s="19"/>
      <c r="J460" s="38">
        <v>32900</v>
      </c>
      <c r="K460" s="19" t="s">
        <v>499</v>
      </c>
      <c r="L460" s="34" t="s">
        <v>516</v>
      </c>
      <c r="M460" s="42"/>
      <c r="N460" s="42"/>
      <c r="O460" s="98"/>
      <c r="P460" s="36"/>
      <c r="Q460" s="36"/>
      <c r="R460" s="23" t="s">
        <v>2980</v>
      </c>
      <c r="S460" s="23" t="s">
        <v>2987</v>
      </c>
      <c r="T460" s="23" t="s">
        <v>2966</v>
      </c>
      <c r="U460" s="23" t="s">
        <v>2988</v>
      </c>
      <c r="V460" s="34">
        <v>45497</v>
      </c>
      <c r="W460" s="19" t="s">
        <v>248</v>
      </c>
      <c r="X460" s="19" t="s">
        <v>147</v>
      </c>
      <c r="Y460" s="23" t="s">
        <v>2989</v>
      </c>
      <c r="Z460" s="19"/>
    </row>
    <row r="461" s="3" customFormat="1" ht="72" hidden="1" customHeight="1" spans="1:26">
      <c r="A461" s="19" t="s">
        <v>367</v>
      </c>
      <c r="B461" s="61" t="s">
        <v>495</v>
      </c>
      <c r="C461" s="19" t="s">
        <v>1303</v>
      </c>
      <c r="D461" s="19">
        <v>5</v>
      </c>
      <c r="E461" s="23" t="s">
        <v>2990</v>
      </c>
      <c r="F461" s="23" t="s">
        <v>2991</v>
      </c>
      <c r="G461" s="19">
        <v>73309</v>
      </c>
      <c r="H461" s="23" t="s">
        <v>2986</v>
      </c>
      <c r="I461" s="19"/>
      <c r="J461" s="38">
        <v>22900</v>
      </c>
      <c r="K461" s="19" t="s">
        <v>499</v>
      </c>
      <c r="L461" s="34" t="s">
        <v>989</v>
      </c>
      <c r="M461" s="42"/>
      <c r="N461" s="42"/>
      <c r="O461" s="98"/>
      <c r="P461" s="36"/>
      <c r="Q461" s="36"/>
      <c r="R461" s="23" t="s">
        <v>2980</v>
      </c>
      <c r="S461" s="23" t="s">
        <v>2987</v>
      </c>
      <c r="T461" s="23" t="s">
        <v>2966</v>
      </c>
      <c r="U461" s="23" t="s">
        <v>2992</v>
      </c>
      <c r="V461" s="34">
        <v>45497</v>
      </c>
      <c r="W461" s="19" t="s">
        <v>248</v>
      </c>
      <c r="X461" s="19" t="s">
        <v>147</v>
      </c>
      <c r="Y461" s="23" t="s">
        <v>2993</v>
      </c>
      <c r="Z461" s="19"/>
    </row>
    <row r="462" s="3" customFormat="1" ht="72" hidden="1" customHeight="1" spans="1:26">
      <c r="A462" s="19" t="s">
        <v>367</v>
      </c>
      <c r="B462" s="61" t="s">
        <v>495</v>
      </c>
      <c r="C462" s="19" t="s">
        <v>1303</v>
      </c>
      <c r="D462" s="19">
        <v>6</v>
      </c>
      <c r="E462" s="23" t="s">
        <v>2994</v>
      </c>
      <c r="F462" s="23" t="s">
        <v>2991</v>
      </c>
      <c r="G462" s="19">
        <v>69453</v>
      </c>
      <c r="H462" s="23" t="s">
        <v>2986</v>
      </c>
      <c r="I462" s="19"/>
      <c r="J462" s="38">
        <v>21100</v>
      </c>
      <c r="K462" s="19" t="s">
        <v>499</v>
      </c>
      <c r="L462" s="34" t="s">
        <v>989</v>
      </c>
      <c r="M462" s="42"/>
      <c r="N462" s="42"/>
      <c r="O462" s="98"/>
      <c r="P462" s="36"/>
      <c r="Q462" s="36"/>
      <c r="R462" s="23" t="s">
        <v>2980</v>
      </c>
      <c r="S462" s="23" t="s">
        <v>2987</v>
      </c>
      <c r="T462" s="23" t="s">
        <v>2966</v>
      </c>
      <c r="U462" s="23" t="s">
        <v>2995</v>
      </c>
      <c r="V462" s="34">
        <v>45497</v>
      </c>
      <c r="W462" s="19" t="s">
        <v>248</v>
      </c>
      <c r="X462" s="19" t="s">
        <v>147</v>
      </c>
      <c r="Y462" s="23" t="s">
        <v>2996</v>
      </c>
      <c r="Z462" s="19"/>
    </row>
    <row r="463" s="3" customFormat="1" ht="96" hidden="1" customHeight="1" spans="1:26">
      <c r="A463" s="19" t="s">
        <v>367</v>
      </c>
      <c r="B463" s="61" t="s">
        <v>495</v>
      </c>
      <c r="C463" s="19" t="s">
        <v>124</v>
      </c>
      <c r="D463" s="19">
        <v>7</v>
      </c>
      <c r="E463" s="23" t="s">
        <v>2997</v>
      </c>
      <c r="F463" s="23" t="s">
        <v>2998</v>
      </c>
      <c r="G463" s="19">
        <v>10500</v>
      </c>
      <c r="H463" s="23" t="s">
        <v>2999</v>
      </c>
      <c r="I463" s="19">
        <v>800</v>
      </c>
      <c r="J463" s="38">
        <v>6000</v>
      </c>
      <c r="K463" s="19" t="s">
        <v>507</v>
      </c>
      <c r="L463" s="34" t="s">
        <v>508</v>
      </c>
      <c r="M463" s="42"/>
      <c r="N463" s="42"/>
      <c r="O463" s="98"/>
      <c r="P463" s="36"/>
      <c r="Q463" s="36"/>
      <c r="R463" s="23" t="s">
        <v>3000</v>
      </c>
      <c r="S463" s="23" t="s">
        <v>3001</v>
      </c>
      <c r="T463" s="23" t="s">
        <v>2966</v>
      </c>
      <c r="U463" s="23" t="s">
        <v>3002</v>
      </c>
      <c r="V463" s="34">
        <v>45292</v>
      </c>
      <c r="W463" s="19" t="s">
        <v>108</v>
      </c>
      <c r="X463" s="19" t="s">
        <v>147</v>
      </c>
      <c r="Y463" s="23" t="s">
        <v>3003</v>
      </c>
      <c r="Z463" s="19"/>
    </row>
    <row r="464" s="3" customFormat="1" ht="60" hidden="1" customHeight="1" spans="1:26">
      <c r="A464" s="19" t="s">
        <v>28</v>
      </c>
      <c r="B464" s="61" t="s">
        <v>149</v>
      </c>
      <c r="C464" s="19" t="s">
        <v>188</v>
      </c>
      <c r="D464" s="19">
        <v>8</v>
      </c>
      <c r="E464" s="23" t="s">
        <v>3004</v>
      </c>
      <c r="F464" s="23" t="s">
        <v>3005</v>
      </c>
      <c r="G464" s="19">
        <v>31076</v>
      </c>
      <c r="H464" s="23" t="s">
        <v>3006</v>
      </c>
      <c r="I464" s="19">
        <v>32200</v>
      </c>
      <c r="J464" s="38">
        <v>6000</v>
      </c>
      <c r="K464" s="19" t="s">
        <v>236</v>
      </c>
      <c r="L464" s="34"/>
      <c r="M464" s="42"/>
      <c r="N464" s="42"/>
      <c r="O464" s="98"/>
      <c r="P464" s="36"/>
      <c r="Q464" s="36"/>
      <c r="R464" s="23" t="s">
        <v>3007</v>
      </c>
      <c r="S464" s="23" t="s">
        <v>3008</v>
      </c>
      <c r="T464" s="23" t="s">
        <v>2966</v>
      </c>
      <c r="U464" s="23" t="s">
        <v>3009</v>
      </c>
      <c r="V464" s="34">
        <v>43840</v>
      </c>
      <c r="W464" s="19" t="s">
        <v>44</v>
      </c>
      <c r="X464" s="19" t="s">
        <v>45</v>
      </c>
      <c r="Y464" s="23" t="s">
        <v>3010</v>
      </c>
      <c r="Z464" s="19"/>
    </row>
    <row r="465" s="3" customFormat="1" ht="36" hidden="1" customHeight="1" spans="1:26">
      <c r="A465" s="19" t="s">
        <v>28</v>
      </c>
      <c r="B465" s="61" t="s">
        <v>149</v>
      </c>
      <c r="C465" s="19" t="s">
        <v>503</v>
      </c>
      <c r="D465" s="19">
        <v>9</v>
      </c>
      <c r="E465" s="23" t="s">
        <v>3011</v>
      </c>
      <c r="F465" s="23" t="s">
        <v>3012</v>
      </c>
      <c r="G465" s="19">
        <v>26581</v>
      </c>
      <c r="H465" s="23" t="s">
        <v>3013</v>
      </c>
      <c r="I465" s="19">
        <v>8635</v>
      </c>
      <c r="J465" s="38">
        <v>5000</v>
      </c>
      <c r="K465" s="19" t="s">
        <v>183</v>
      </c>
      <c r="L465" s="34"/>
      <c r="M465" s="42"/>
      <c r="N465" s="42"/>
      <c r="O465" s="98"/>
      <c r="P465" s="36"/>
      <c r="Q465" s="36"/>
      <c r="R465" s="23" t="s">
        <v>3014</v>
      </c>
      <c r="S465" s="23" t="s">
        <v>3015</v>
      </c>
      <c r="T465" s="23" t="s">
        <v>2966</v>
      </c>
      <c r="U465" s="23" t="s">
        <v>3016</v>
      </c>
      <c r="V465" s="34">
        <v>44561</v>
      </c>
      <c r="W465" s="19" t="s">
        <v>248</v>
      </c>
      <c r="X465" s="19" t="s">
        <v>45</v>
      </c>
      <c r="Y465" s="23" t="s">
        <v>3017</v>
      </c>
      <c r="Z465" s="19"/>
    </row>
    <row r="466" s="3" customFormat="1" ht="240" hidden="1" customHeight="1" spans="1:26">
      <c r="A466" s="19" t="s">
        <v>28</v>
      </c>
      <c r="B466" s="61" t="s">
        <v>149</v>
      </c>
      <c r="C466" s="19" t="s">
        <v>503</v>
      </c>
      <c r="D466" s="19">
        <v>10</v>
      </c>
      <c r="E466" s="23" t="s">
        <v>3018</v>
      </c>
      <c r="F466" s="23" t="s">
        <v>3019</v>
      </c>
      <c r="G466" s="19">
        <v>70225</v>
      </c>
      <c r="H466" s="23" t="s">
        <v>3020</v>
      </c>
      <c r="I466" s="19">
        <v>59000</v>
      </c>
      <c r="J466" s="38">
        <v>15000</v>
      </c>
      <c r="K466" s="19" t="s">
        <v>3021</v>
      </c>
      <c r="L466" s="34"/>
      <c r="M466" s="42"/>
      <c r="N466" s="42"/>
      <c r="O466" s="98"/>
      <c r="P466" s="36"/>
      <c r="Q466" s="36"/>
      <c r="R466" s="23" t="s">
        <v>3022</v>
      </c>
      <c r="S466" s="23" t="s">
        <v>3023</v>
      </c>
      <c r="T466" s="23" t="s">
        <v>2966</v>
      </c>
      <c r="U466" s="23" t="s">
        <v>3024</v>
      </c>
      <c r="V466" s="34">
        <v>43005</v>
      </c>
      <c r="W466" s="19" t="s">
        <v>248</v>
      </c>
      <c r="X466" s="19" t="s">
        <v>45</v>
      </c>
      <c r="Y466" s="23" t="s">
        <v>3025</v>
      </c>
      <c r="Z466" s="19"/>
    </row>
    <row r="467" s="3" customFormat="1" ht="144" hidden="1" customHeight="1" spans="1:26">
      <c r="A467" s="19" t="s">
        <v>28</v>
      </c>
      <c r="B467" s="61" t="s">
        <v>456</v>
      </c>
      <c r="C467" s="19" t="s">
        <v>1303</v>
      </c>
      <c r="D467" s="19">
        <v>11</v>
      </c>
      <c r="E467" s="23" t="s">
        <v>3026</v>
      </c>
      <c r="F467" s="23" t="s">
        <v>3027</v>
      </c>
      <c r="G467" s="19">
        <v>79879</v>
      </c>
      <c r="H467" s="23" t="s">
        <v>3028</v>
      </c>
      <c r="I467" s="19">
        <v>22472</v>
      </c>
      <c r="J467" s="38">
        <v>31000</v>
      </c>
      <c r="K467" s="19" t="s">
        <v>461</v>
      </c>
      <c r="L467" s="34" t="s">
        <v>628</v>
      </c>
      <c r="M467" s="42"/>
      <c r="N467" s="42"/>
      <c r="O467" s="98"/>
      <c r="P467" s="36"/>
      <c r="Q467" s="36"/>
      <c r="R467" s="23" t="s">
        <v>3029</v>
      </c>
      <c r="S467" s="23" t="s">
        <v>3030</v>
      </c>
      <c r="T467" s="23" t="s">
        <v>2966</v>
      </c>
      <c r="U467" s="23" t="s">
        <v>3031</v>
      </c>
      <c r="V467" s="34">
        <v>44697</v>
      </c>
      <c r="W467" s="19" t="s">
        <v>108</v>
      </c>
      <c r="X467" s="19" t="s">
        <v>45</v>
      </c>
      <c r="Y467" s="23" t="s">
        <v>3032</v>
      </c>
      <c r="Z467" s="19"/>
    </row>
    <row r="468" s="3" customFormat="1" ht="96" hidden="1" customHeight="1" spans="1:26">
      <c r="A468" s="19" t="s">
        <v>28</v>
      </c>
      <c r="B468" s="61" t="s">
        <v>456</v>
      </c>
      <c r="C468" s="19" t="s">
        <v>1303</v>
      </c>
      <c r="D468" s="19">
        <v>12</v>
      </c>
      <c r="E468" s="23" t="s">
        <v>3033</v>
      </c>
      <c r="F468" s="23" t="s">
        <v>3034</v>
      </c>
      <c r="G468" s="19">
        <v>135405</v>
      </c>
      <c r="H468" s="23" t="s">
        <v>3035</v>
      </c>
      <c r="I468" s="19">
        <v>74390</v>
      </c>
      <c r="J468" s="38">
        <v>65000</v>
      </c>
      <c r="K468" s="19" t="s">
        <v>627</v>
      </c>
      <c r="L468" s="34" t="s">
        <v>628</v>
      </c>
      <c r="M468" s="42"/>
      <c r="N468" s="42"/>
      <c r="O468" s="98"/>
      <c r="P468" s="36"/>
      <c r="Q468" s="36"/>
      <c r="R468" s="23" t="s">
        <v>3029</v>
      </c>
      <c r="S468" s="23" t="s">
        <v>3036</v>
      </c>
      <c r="T468" s="23" t="s">
        <v>2966</v>
      </c>
      <c r="U468" s="23" t="s">
        <v>3037</v>
      </c>
      <c r="V468" s="34">
        <v>44674</v>
      </c>
      <c r="W468" s="19" t="s">
        <v>248</v>
      </c>
      <c r="X468" s="19" t="s">
        <v>45</v>
      </c>
      <c r="Y468" s="23" t="s">
        <v>3038</v>
      </c>
      <c r="Z468" s="19"/>
    </row>
    <row r="469" s="3" customFormat="1" ht="36" hidden="1" customHeight="1" spans="1:26">
      <c r="A469" s="19" t="s">
        <v>28</v>
      </c>
      <c r="B469" s="61" t="s">
        <v>456</v>
      </c>
      <c r="C469" s="19" t="s">
        <v>1303</v>
      </c>
      <c r="D469" s="19">
        <v>13</v>
      </c>
      <c r="E469" s="23" t="s">
        <v>3039</v>
      </c>
      <c r="F469" s="23" t="s">
        <v>3040</v>
      </c>
      <c r="G469" s="19">
        <v>153026</v>
      </c>
      <c r="H469" s="23" t="s">
        <v>3041</v>
      </c>
      <c r="I469" s="19">
        <v>119340</v>
      </c>
      <c r="J469" s="38">
        <v>20000</v>
      </c>
      <c r="K469" s="19" t="s">
        <v>627</v>
      </c>
      <c r="L469" s="34" t="s">
        <v>628</v>
      </c>
      <c r="M469" s="42"/>
      <c r="N469" s="42"/>
      <c r="O469" s="98"/>
      <c r="P469" s="36"/>
      <c r="Q469" s="36"/>
      <c r="R469" s="23" t="s">
        <v>3029</v>
      </c>
      <c r="S469" s="23" t="s">
        <v>3042</v>
      </c>
      <c r="T469" s="23" t="s">
        <v>2966</v>
      </c>
      <c r="U469" s="23" t="s">
        <v>3043</v>
      </c>
      <c r="V469" s="34">
        <v>44641</v>
      </c>
      <c r="W469" s="19" t="s">
        <v>248</v>
      </c>
      <c r="X469" s="19" t="s">
        <v>45</v>
      </c>
      <c r="Y469" s="23" t="s">
        <v>3044</v>
      </c>
      <c r="Z469" s="19"/>
    </row>
    <row r="470" s="3" customFormat="1" ht="96" hidden="1" customHeight="1" spans="1:26">
      <c r="A470" s="19" t="s">
        <v>28</v>
      </c>
      <c r="B470" s="61" t="s">
        <v>456</v>
      </c>
      <c r="C470" s="19" t="s">
        <v>1303</v>
      </c>
      <c r="D470" s="19">
        <v>14</v>
      </c>
      <c r="E470" s="23" t="s">
        <v>3045</v>
      </c>
      <c r="F470" s="23" t="s">
        <v>3046</v>
      </c>
      <c r="G470" s="19">
        <v>139567</v>
      </c>
      <c r="H470" s="23" t="s">
        <v>3047</v>
      </c>
      <c r="I470" s="19">
        <v>132132</v>
      </c>
      <c r="J470" s="38">
        <v>10000</v>
      </c>
      <c r="K470" s="19" t="s">
        <v>880</v>
      </c>
      <c r="L470" s="34" t="s">
        <v>628</v>
      </c>
      <c r="M470" s="42"/>
      <c r="N470" s="42"/>
      <c r="O470" s="98"/>
      <c r="P470" s="36"/>
      <c r="Q470" s="36"/>
      <c r="R470" s="23" t="s">
        <v>3029</v>
      </c>
      <c r="S470" s="23" t="s">
        <v>3042</v>
      </c>
      <c r="T470" s="23" t="s">
        <v>2966</v>
      </c>
      <c r="U470" s="23" t="s">
        <v>3048</v>
      </c>
      <c r="V470" s="34">
        <v>44547</v>
      </c>
      <c r="W470" s="19" t="s">
        <v>248</v>
      </c>
      <c r="X470" s="19" t="s">
        <v>45</v>
      </c>
      <c r="Y470" s="23" t="s">
        <v>3049</v>
      </c>
      <c r="Z470" s="19"/>
    </row>
    <row r="471" s="3" customFormat="1" ht="84" hidden="1" customHeight="1" spans="1:26">
      <c r="A471" s="19" t="s">
        <v>367</v>
      </c>
      <c r="B471" s="61" t="s">
        <v>456</v>
      </c>
      <c r="C471" s="19" t="s">
        <v>110</v>
      </c>
      <c r="D471" s="19">
        <v>15</v>
      </c>
      <c r="E471" s="23" t="s">
        <v>3050</v>
      </c>
      <c r="F471" s="23" t="s">
        <v>3051</v>
      </c>
      <c r="G471" s="19">
        <v>8000</v>
      </c>
      <c r="H471" s="23" t="s">
        <v>3052</v>
      </c>
      <c r="I471" s="19">
        <v>2935</v>
      </c>
      <c r="J471" s="38">
        <v>5100</v>
      </c>
      <c r="K471" s="19" t="s">
        <v>461</v>
      </c>
      <c r="L471" s="34" t="s">
        <v>628</v>
      </c>
      <c r="M471" s="42"/>
      <c r="N471" s="42"/>
      <c r="O471" s="98"/>
      <c r="P471" s="36"/>
      <c r="Q471" s="36"/>
      <c r="R471" s="23" t="s">
        <v>3053</v>
      </c>
      <c r="S471" s="23" t="s">
        <v>3054</v>
      </c>
      <c r="T471" s="23" t="s">
        <v>2966</v>
      </c>
      <c r="U471" s="23" t="s">
        <v>3055</v>
      </c>
      <c r="V471" s="34">
        <v>44452</v>
      </c>
      <c r="W471" s="19" t="s">
        <v>248</v>
      </c>
      <c r="X471" s="19" t="s">
        <v>45</v>
      </c>
      <c r="Y471" s="23" t="s">
        <v>3056</v>
      </c>
      <c r="Z471" s="19"/>
    </row>
    <row r="472" s="3" customFormat="1" ht="168" hidden="1" customHeight="1" spans="1:26">
      <c r="A472" s="19" t="s">
        <v>367</v>
      </c>
      <c r="B472" s="61" t="s">
        <v>456</v>
      </c>
      <c r="C472" s="19" t="s">
        <v>1359</v>
      </c>
      <c r="D472" s="19">
        <v>16</v>
      </c>
      <c r="E472" s="23" t="s">
        <v>3057</v>
      </c>
      <c r="F472" s="23" t="s">
        <v>3058</v>
      </c>
      <c r="G472" s="19">
        <v>7448</v>
      </c>
      <c r="H472" s="23" t="s">
        <v>3059</v>
      </c>
      <c r="I472" s="19">
        <v>6000</v>
      </c>
      <c r="J472" s="38">
        <v>1500</v>
      </c>
      <c r="K472" s="19" t="s">
        <v>627</v>
      </c>
      <c r="L472" s="34" t="s">
        <v>628</v>
      </c>
      <c r="M472" s="42"/>
      <c r="N472" s="42"/>
      <c r="O472" s="98"/>
      <c r="P472" s="36"/>
      <c r="Q472" s="36"/>
      <c r="R472" s="23" t="s">
        <v>3053</v>
      </c>
      <c r="S472" s="23" t="s">
        <v>3054</v>
      </c>
      <c r="T472" s="23" t="s">
        <v>2966</v>
      </c>
      <c r="U472" s="23" t="s">
        <v>3060</v>
      </c>
      <c r="V472" s="34">
        <v>45026</v>
      </c>
      <c r="W472" s="19" t="s">
        <v>248</v>
      </c>
      <c r="X472" s="19" t="s">
        <v>45</v>
      </c>
      <c r="Y472" s="23" t="s">
        <v>3061</v>
      </c>
      <c r="Z472" s="19"/>
    </row>
    <row r="473" s="3" customFormat="1" ht="144" hidden="1" customHeight="1" spans="1:26">
      <c r="A473" s="19" t="s">
        <v>367</v>
      </c>
      <c r="B473" s="61" t="s">
        <v>456</v>
      </c>
      <c r="C473" s="19" t="s">
        <v>199</v>
      </c>
      <c r="D473" s="19">
        <v>17</v>
      </c>
      <c r="E473" s="23" t="s">
        <v>3062</v>
      </c>
      <c r="F473" s="23" t="s">
        <v>3063</v>
      </c>
      <c r="G473" s="19">
        <v>7000</v>
      </c>
      <c r="H473" s="23" t="s">
        <v>3064</v>
      </c>
      <c r="I473" s="19">
        <v>5660</v>
      </c>
      <c r="J473" s="38">
        <v>1000</v>
      </c>
      <c r="K473" s="19" t="s">
        <v>627</v>
      </c>
      <c r="L473" s="34" t="s">
        <v>628</v>
      </c>
      <c r="M473" s="42"/>
      <c r="N473" s="42"/>
      <c r="O473" s="98"/>
      <c r="P473" s="36"/>
      <c r="Q473" s="36"/>
      <c r="R473" s="23" t="s">
        <v>3065</v>
      </c>
      <c r="S473" s="23" t="s">
        <v>3066</v>
      </c>
      <c r="T473" s="23" t="s">
        <v>2966</v>
      </c>
      <c r="U473" s="23" t="s">
        <v>3067</v>
      </c>
      <c r="V473" s="34">
        <v>44721</v>
      </c>
      <c r="W473" s="19" t="s">
        <v>44</v>
      </c>
      <c r="X473" s="19" t="s">
        <v>45</v>
      </c>
      <c r="Y473" s="23" t="s">
        <v>3068</v>
      </c>
      <c r="Z473" s="19"/>
    </row>
    <row r="474" s="3" customFormat="1" ht="120" hidden="1" customHeight="1" spans="1:26">
      <c r="A474" s="19" t="s">
        <v>367</v>
      </c>
      <c r="B474" s="61" t="s">
        <v>456</v>
      </c>
      <c r="C474" s="19" t="s">
        <v>30</v>
      </c>
      <c r="D474" s="19">
        <v>18</v>
      </c>
      <c r="E474" s="23" t="s">
        <v>3069</v>
      </c>
      <c r="F474" s="23" t="s">
        <v>3070</v>
      </c>
      <c r="G474" s="19">
        <v>18000</v>
      </c>
      <c r="H474" s="23" t="s">
        <v>3071</v>
      </c>
      <c r="I474" s="19">
        <v>15000</v>
      </c>
      <c r="J474" s="38">
        <v>3000</v>
      </c>
      <c r="K474" s="19" t="s">
        <v>461</v>
      </c>
      <c r="L474" s="34" t="s">
        <v>628</v>
      </c>
      <c r="M474" s="42"/>
      <c r="N474" s="42"/>
      <c r="O474" s="98"/>
      <c r="P474" s="36"/>
      <c r="Q474" s="36"/>
      <c r="R474" s="23" t="s">
        <v>3072</v>
      </c>
      <c r="S474" s="23" t="s">
        <v>3073</v>
      </c>
      <c r="T474" s="23" t="s">
        <v>2966</v>
      </c>
      <c r="U474" s="23" t="s">
        <v>3074</v>
      </c>
      <c r="V474" s="34">
        <v>45383</v>
      </c>
      <c r="W474" s="19" t="s">
        <v>108</v>
      </c>
      <c r="X474" s="19" t="s">
        <v>147</v>
      </c>
      <c r="Y474" s="23" t="s">
        <v>3010</v>
      </c>
      <c r="Z474" s="19"/>
    </row>
    <row r="475" s="3" customFormat="1" ht="21.75" hidden="1" customHeight="1" spans="1:26">
      <c r="A475" s="19"/>
      <c r="B475" s="61"/>
      <c r="C475" s="19"/>
      <c r="D475" s="19"/>
      <c r="E475" s="102">
        <f>COUNTA(D476:D506)</f>
        <v>31</v>
      </c>
      <c r="F475" s="23"/>
      <c r="G475" s="24">
        <f>SUM(G476:G506)</f>
        <v>610220</v>
      </c>
      <c r="H475" s="25"/>
      <c r="I475" s="28"/>
      <c r="J475" s="24">
        <f>SUM(J476:J506)</f>
        <v>139826.84</v>
      </c>
      <c r="K475" s="19"/>
      <c r="L475" s="34"/>
      <c r="M475" s="35">
        <f>SUM(M476:M506)</f>
        <v>0</v>
      </c>
      <c r="N475" s="31"/>
      <c r="O475" s="98"/>
      <c r="P475" s="36"/>
      <c r="Q475" s="36"/>
      <c r="R475" s="23"/>
      <c r="S475" s="23"/>
      <c r="T475" s="23"/>
      <c r="U475" s="23"/>
      <c r="V475" s="34"/>
      <c r="W475" s="19"/>
      <c r="X475" s="19"/>
      <c r="Y475" s="23"/>
      <c r="Z475" s="19"/>
    </row>
    <row r="476" s="3" customFormat="1" ht="48" hidden="1" customHeight="1" spans="1:26">
      <c r="A476" s="19"/>
      <c r="B476" s="61" t="s">
        <v>29</v>
      </c>
      <c r="C476" s="19" t="s">
        <v>261</v>
      </c>
      <c r="D476" s="19">
        <v>1</v>
      </c>
      <c r="E476" s="23" t="s">
        <v>3075</v>
      </c>
      <c r="F476" s="23" t="s">
        <v>3076</v>
      </c>
      <c r="G476" s="19">
        <v>6300</v>
      </c>
      <c r="H476" s="23" t="s">
        <v>3077</v>
      </c>
      <c r="I476" s="19">
        <v>0</v>
      </c>
      <c r="J476" s="38"/>
      <c r="K476" s="19" t="s">
        <v>34</v>
      </c>
      <c r="L476" s="34"/>
      <c r="M476" s="42"/>
      <c r="N476" s="42"/>
      <c r="O476" s="98"/>
      <c r="P476" s="36"/>
      <c r="Q476" s="36"/>
      <c r="R476" s="23" t="s">
        <v>3078</v>
      </c>
      <c r="S476" s="23" t="s">
        <v>3079</v>
      </c>
      <c r="T476" s="23" t="s">
        <v>3080</v>
      </c>
      <c r="U476" s="23" t="s">
        <v>3081</v>
      </c>
      <c r="V476" s="34">
        <v>45658</v>
      </c>
      <c r="W476" s="19" t="s">
        <v>108</v>
      </c>
      <c r="X476" s="19" t="s">
        <v>147</v>
      </c>
      <c r="Y476" s="23" t="s">
        <v>3082</v>
      </c>
      <c r="Z476" s="19"/>
    </row>
    <row r="477" s="3" customFormat="1" ht="84" hidden="1" customHeight="1" spans="1:26">
      <c r="A477" s="19"/>
      <c r="B477" s="61" t="s">
        <v>29</v>
      </c>
      <c r="C477" s="19" t="s">
        <v>593</v>
      </c>
      <c r="D477" s="19">
        <v>2</v>
      </c>
      <c r="E477" s="23" t="s">
        <v>3083</v>
      </c>
      <c r="F477" s="23" t="s">
        <v>3084</v>
      </c>
      <c r="G477" s="19">
        <v>20000</v>
      </c>
      <c r="H477" s="23" t="s">
        <v>3085</v>
      </c>
      <c r="I477" s="19">
        <v>0</v>
      </c>
      <c r="J477" s="38"/>
      <c r="K477" s="19" t="s">
        <v>34</v>
      </c>
      <c r="L477" s="34"/>
      <c r="M477" s="42"/>
      <c r="N477" s="42"/>
      <c r="O477" s="98"/>
      <c r="P477" s="36"/>
      <c r="Q477" s="36"/>
      <c r="R477" s="23" t="s">
        <v>3086</v>
      </c>
      <c r="S477" s="23" t="s">
        <v>3087</v>
      </c>
      <c r="T477" s="23" t="s">
        <v>3080</v>
      </c>
      <c r="U477" s="23" t="s">
        <v>3088</v>
      </c>
      <c r="V477" s="34" t="s">
        <v>891</v>
      </c>
      <c r="W477" s="19" t="s">
        <v>44</v>
      </c>
      <c r="X477" s="19" t="s">
        <v>147</v>
      </c>
      <c r="Y477" s="23" t="s">
        <v>3089</v>
      </c>
      <c r="Z477" s="19"/>
    </row>
    <row r="478" s="3" customFormat="1" ht="60" hidden="1" customHeight="1" spans="1:26">
      <c r="A478" s="19"/>
      <c r="B478" s="61" t="s">
        <v>495</v>
      </c>
      <c r="C478" s="19" t="s">
        <v>83</v>
      </c>
      <c r="D478" s="19">
        <v>3</v>
      </c>
      <c r="E478" s="23" t="s">
        <v>3090</v>
      </c>
      <c r="F478" s="23" t="s">
        <v>3091</v>
      </c>
      <c r="G478" s="19">
        <v>14500</v>
      </c>
      <c r="H478" s="23" t="s">
        <v>3092</v>
      </c>
      <c r="I478" s="19">
        <v>0</v>
      </c>
      <c r="J478" s="38">
        <v>3000</v>
      </c>
      <c r="K478" s="19" t="s">
        <v>507</v>
      </c>
      <c r="L478" s="34" t="s">
        <v>981</v>
      </c>
      <c r="M478" s="42"/>
      <c r="N478" s="42"/>
      <c r="O478" s="98"/>
      <c r="P478" s="36"/>
      <c r="Q478" s="36"/>
      <c r="R478" s="23" t="s">
        <v>3093</v>
      </c>
      <c r="S478" s="23" t="s">
        <v>3094</v>
      </c>
      <c r="T478" s="23" t="s">
        <v>3080</v>
      </c>
      <c r="U478" s="23" t="s">
        <v>3095</v>
      </c>
      <c r="V478" s="34">
        <v>45079</v>
      </c>
      <c r="W478" s="19" t="s">
        <v>248</v>
      </c>
      <c r="X478" s="19" t="s">
        <v>147</v>
      </c>
      <c r="Y478" s="23" t="s">
        <v>3096</v>
      </c>
      <c r="Z478" s="19"/>
    </row>
    <row r="479" s="3" customFormat="1" ht="96" hidden="1" customHeight="1" spans="1:26">
      <c r="A479" s="19"/>
      <c r="B479" s="61" t="s">
        <v>495</v>
      </c>
      <c r="C479" s="19" t="s">
        <v>110</v>
      </c>
      <c r="D479" s="19">
        <v>4</v>
      </c>
      <c r="E479" s="23" t="s">
        <v>3097</v>
      </c>
      <c r="F479" s="23" t="s">
        <v>3098</v>
      </c>
      <c r="G479" s="19">
        <v>31030</v>
      </c>
      <c r="H479" s="23" t="s">
        <v>3099</v>
      </c>
      <c r="I479" s="19">
        <v>0</v>
      </c>
      <c r="J479" s="38">
        <v>5000</v>
      </c>
      <c r="K479" s="19" t="s">
        <v>3100</v>
      </c>
      <c r="L479" s="34" t="s">
        <v>981</v>
      </c>
      <c r="M479" s="42"/>
      <c r="N479" s="42"/>
      <c r="O479" s="98"/>
      <c r="P479" s="36"/>
      <c r="Q479" s="36"/>
      <c r="R479" s="23" t="s">
        <v>3101</v>
      </c>
      <c r="S479" s="23" t="s">
        <v>3102</v>
      </c>
      <c r="T479" s="23" t="s">
        <v>3080</v>
      </c>
      <c r="U479" s="23" t="s">
        <v>3103</v>
      </c>
      <c r="V479" s="34">
        <v>45294</v>
      </c>
      <c r="W479" s="19" t="s">
        <v>248</v>
      </c>
      <c r="X479" s="19" t="s">
        <v>147</v>
      </c>
      <c r="Y479" s="23" t="s">
        <v>3104</v>
      </c>
      <c r="Z479" s="19"/>
    </row>
    <row r="480" s="3" customFormat="1" ht="96" hidden="1" customHeight="1" spans="1:26">
      <c r="A480" s="19"/>
      <c r="B480" s="61" t="s">
        <v>495</v>
      </c>
      <c r="C480" s="19" t="s">
        <v>2063</v>
      </c>
      <c r="D480" s="19">
        <v>5</v>
      </c>
      <c r="E480" s="23" t="s">
        <v>3105</v>
      </c>
      <c r="F480" s="23" t="s">
        <v>3106</v>
      </c>
      <c r="G480" s="19">
        <v>42706</v>
      </c>
      <c r="H480" s="23" t="s">
        <v>3107</v>
      </c>
      <c r="I480" s="19">
        <v>0</v>
      </c>
      <c r="J480" s="38">
        <v>5000</v>
      </c>
      <c r="K480" s="19" t="s">
        <v>3100</v>
      </c>
      <c r="L480" s="34" t="s">
        <v>981</v>
      </c>
      <c r="M480" s="42"/>
      <c r="N480" s="42"/>
      <c r="O480" s="98"/>
      <c r="P480" s="36"/>
      <c r="Q480" s="36"/>
      <c r="R480" s="23" t="s">
        <v>3108</v>
      </c>
      <c r="S480" s="23" t="s">
        <v>3109</v>
      </c>
      <c r="T480" s="23" t="s">
        <v>3080</v>
      </c>
      <c r="U480" s="23" t="s">
        <v>3110</v>
      </c>
      <c r="V480" s="34">
        <v>45426</v>
      </c>
      <c r="W480" s="19" t="s">
        <v>44</v>
      </c>
      <c r="X480" s="19" t="s">
        <v>45</v>
      </c>
      <c r="Y480" s="23" t="s">
        <v>3111</v>
      </c>
      <c r="Z480" s="19"/>
    </row>
    <row r="481" s="3" customFormat="1" ht="48" hidden="1" customHeight="1" spans="1:26">
      <c r="A481" s="19"/>
      <c r="B481" s="61" t="s">
        <v>495</v>
      </c>
      <c r="C481" s="19" t="s">
        <v>1303</v>
      </c>
      <c r="D481" s="19">
        <v>6</v>
      </c>
      <c r="E481" s="23" t="s">
        <v>3112</v>
      </c>
      <c r="F481" s="23" t="s">
        <v>3113</v>
      </c>
      <c r="G481" s="19">
        <v>32330</v>
      </c>
      <c r="H481" s="23" t="s">
        <v>3114</v>
      </c>
      <c r="I481" s="19">
        <v>0</v>
      </c>
      <c r="J481" s="38">
        <v>5000</v>
      </c>
      <c r="K481" s="19" t="s">
        <v>507</v>
      </c>
      <c r="L481" s="34" t="s">
        <v>516</v>
      </c>
      <c r="M481" s="42"/>
      <c r="N481" s="42"/>
      <c r="O481" s="98"/>
      <c r="P481" s="36"/>
      <c r="Q481" s="36"/>
      <c r="R481" s="23" t="s">
        <v>3115</v>
      </c>
      <c r="S481" s="23" t="s">
        <v>3116</v>
      </c>
      <c r="T481" s="23" t="s">
        <v>3080</v>
      </c>
      <c r="U481" s="23" t="s">
        <v>3117</v>
      </c>
      <c r="V481" s="34" t="s">
        <v>3118</v>
      </c>
      <c r="W481" s="19" t="s">
        <v>108</v>
      </c>
      <c r="X481" s="19" t="s">
        <v>45</v>
      </c>
      <c r="Y481" s="23" t="s">
        <v>3119</v>
      </c>
      <c r="Z481" s="19"/>
    </row>
    <row r="482" s="3" customFormat="1" ht="36" hidden="1" customHeight="1" spans="1:26">
      <c r="A482" s="19"/>
      <c r="B482" s="61" t="s">
        <v>495</v>
      </c>
      <c r="C482" s="19" t="s">
        <v>1303</v>
      </c>
      <c r="D482" s="19">
        <v>7</v>
      </c>
      <c r="E482" s="23" t="s">
        <v>3120</v>
      </c>
      <c r="F482" s="23" t="s">
        <v>3121</v>
      </c>
      <c r="G482" s="19">
        <v>47002</v>
      </c>
      <c r="H482" s="23" t="s">
        <v>3114</v>
      </c>
      <c r="I482" s="19">
        <v>0</v>
      </c>
      <c r="J482" s="38">
        <v>8000</v>
      </c>
      <c r="K482" s="19" t="s">
        <v>507</v>
      </c>
      <c r="L482" s="34" t="s">
        <v>516</v>
      </c>
      <c r="M482" s="42"/>
      <c r="N482" s="42"/>
      <c r="O482" s="98"/>
      <c r="P482" s="36"/>
      <c r="Q482" s="36"/>
      <c r="R482" s="23" t="s">
        <v>3115</v>
      </c>
      <c r="S482" s="23" t="s">
        <v>3122</v>
      </c>
      <c r="T482" s="23" t="s">
        <v>3080</v>
      </c>
      <c r="U482" s="23" t="s">
        <v>3117</v>
      </c>
      <c r="V482" s="34" t="s">
        <v>3118</v>
      </c>
      <c r="W482" s="19" t="s">
        <v>108</v>
      </c>
      <c r="X482" s="19" t="s">
        <v>45</v>
      </c>
      <c r="Y482" s="23" t="s">
        <v>3123</v>
      </c>
      <c r="Z482" s="19"/>
    </row>
    <row r="483" s="3" customFormat="1" ht="24" hidden="1" customHeight="1" spans="1:26">
      <c r="A483" s="19"/>
      <c r="B483" s="61" t="s">
        <v>495</v>
      </c>
      <c r="C483" s="19" t="s">
        <v>269</v>
      </c>
      <c r="D483" s="19">
        <v>8</v>
      </c>
      <c r="E483" s="23" t="s">
        <v>3124</v>
      </c>
      <c r="F483" s="23" t="s">
        <v>3125</v>
      </c>
      <c r="G483" s="19">
        <v>6224</v>
      </c>
      <c r="H483" s="23" t="s">
        <v>3126</v>
      </c>
      <c r="I483" s="19">
        <v>0</v>
      </c>
      <c r="J483" s="38">
        <v>5000</v>
      </c>
      <c r="K483" s="19" t="s">
        <v>507</v>
      </c>
      <c r="L483" s="34" t="s">
        <v>989</v>
      </c>
      <c r="M483" s="42"/>
      <c r="N483" s="42"/>
      <c r="O483" s="98"/>
      <c r="P483" s="36"/>
      <c r="Q483" s="36"/>
      <c r="R483" s="23" t="s">
        <v>3127</v>
      </c>
      <c r="S483" s="23" t="s">
        <v>3128</v>
      </c>
      <c r="T483" s="23" t="s">
        <v>3080</v>
      </c>
      <c r="U483" s="23" t="s">
        <v>3129</v>
      </c>
      <c r="V483" s="34">
        <v>45425</v>
      </c>
      <c r="W483" s="19" t="s">
        <v>44</v>
      </c>
      <c r="X483" s="19" t="s">
        <v>147</v>
      </c>
      <c r="Y483" s="23" t="s">
        <v>3130</v>
      </c>
      <c r="Z483" s="19"/>
    </row>
    <row r="484" s="3" customFormat="1" ht="48" hidden="1" customHeight="1" spans="1:26">
      <c r="A484" s="19"/>
      <c r="B484" s="61" t="s">
        <v>495</v>
      </c>
      <c r="C484" s="19" t="s">
        <v>1587</v>
      </c>
      <c r="D484" s="19">
        <v>9</v>
      </c>
      <c r="E484" s="23" t="s">
        <v>3131</v>
      </c>
      <c r="F484" s="23" t="s">
        <v>3132</v>
      </c>
      <c r="G484" s="19">
        <v>5000</v>
      </c>
      <c r="H484" s="23" t="s">
        <v>3133</v>
      </c>
      <c r="I484" s="19">
        <v>0</v>
      </c>
      <c r="J484" s="38">
        <v>5000</v>
      </c>
      <c r="K484" s="19" t="s">
        <v>1349</v>
      </c>
      <c r="L484" s="34" t="s">
        <v>508</v>
      </c>
      <c r="M484" s="42"/>
      <c r="N484" s="42"/>
      <c r="O484" s="98"/>
      <c r="P484" s="36"/>
      <c r="Q484" s="36"/>
      <c r="R484" s="23" t="s">
        <v>3134</v>
      </c>
      <c r="S484" s="23" t="s">
        <v>3135</v>
      </c>
      <c r="T484" s="23" t="s">
        <v>3080</v>
      </c>
      <c r="U484" s="23" t="s">
        <v>3136</v>
      </c>
      <c r="V484" s="34">
        <v>45510</v>
      </c>
      <c r="W484" s="19" t="s">
        <v>108</v>
      </c>
      <c r="X484" s="19" t="s">
        <v>147</v>
      </c>
      <c r="Y484" s="23" t="s">
        <v>3137</v>
      </c>
      <c r="Z484" s="19"/>
    </row>
    <row r="485" s="3" customFormat="1" ht="48" hidden="1" customHeight="1" spans="1:26">
      <c r="A485" s="19"/>
      <c r="B485" s="61" t="s">
        <v>495</v>
      </c>
      <c r="C485" s="19" t="s">
        <v>388</v>
      </c>
      <c r="D485" s="19">
        <v>10</v>
      </c>
      <c r="E485" s="23" t="s">
        <v>3138</v>
      </c>
      <c r="F485" s="23" t="s">
        <v>3139</v>
      </c>
      <c r="G485" s="19">
        <v>5817</v>
      </c>
      <c r="H485" s="23" t="s">
        <v>3140</v>
      </c>
      <c r="I485" s="19">
        <v>0</v>
      </c>
      <c r="J485" s="38">
        <v>5817.44</v>
      </c>
      <c r="K485" s="19" t="s">
        <v>507</v>
      </c>
      <c r="L485" s="34" t="s">
        <v>821</v>
      </c>
      <c r="M485" s="42"/>
      <c r="N485" s="42"/>
      <c r="O485" s="98"/>
      <c r="P485" s="36"/>
      <c r="Q485" s="36"/>
      <c r="R485" s="23" t="s">
        <v>3141</v>
      </c>
      <c r="S485" s="23" t="s">
        <v>3142</v>
      </c>
      <c r="T485" s="23" t="s">
        <v>3080</v>
      </c>
      <c r="U485" s="23" t="s">
        <v>3143</v>
      </c>
      <c r="V485" s="34" t="s">
        <v>891</v>
      </c>
      <c r="W485" s="19" t="s">
        <v>44</v>
      </c>
      <c r="X485" s="19" t="s">
        <v>147</v>
      </c>
      <c r="Y485" s="23" t="s">
        <v>3144</v>
      </c>
      <c r="Z485" s="19"/>
    </row>
    <row r="486" s="3" customFormat="1" ht="108" hidden="1" customHeight="1" spans="1:26">
      <c r="A486" s="19"/>
      <c r="B486" s="61" t="s">
        <v>495</v>
      </c>
      <c r="C486" s="19" t="s">
        <v>110</v>
      </c>
      <c r="D486" s="19">
        <v>11</v>
      </c>
      <c r="E486" s="23" t="s">
        <v>3145</v>
      </c>
      <c r="F486" s="23" t="s">
        <v>3146</v>
      </c>
      <c r="G486" s="19">
        <v>6242</v>
      </c>
      <c r="H486" s="23" t="s">
        <v>3147</v>
      </c>
      <c r="I486" s="19">
        <v>0</v>
      </c>
      <c r="J486" s="38">
        <v>1000</v>
      </c>
      <c r="K486" s="19" t="s">
        <v>507</v>
      </c>
      <c r="L486" s="34" t="s">
        <v>672</v>
      </c>
      <c r="M486" s="42"/>
      <c r="N486" s="42"/>
      <c r="O486" s="98"/>
      <c r="P486" s="36"/>
      <c r="Q486" s="36"/>
      <c r="R486" s="23" t="s">
        <v>3141</v>
      </c>
      <c r="S486" s="23" t="s">
        <v>3148</v>
      </c>
      <c r="T486" s="23" t="s">
        <v>3080</v>
      </c>
      <c r="U486" s="23" t="s">
        <v>3143</v>
      </c>
      <c r="V486" s="34" t="s">
        <v>891</v>
      </c>
      <c r="W486" s="19" t="s">
        <v>44</v>
      </c>
      <c r="X486" s="19" t="s">
        <v>147</v>
      </c>
      <c r="Y486" s="23" t="s">
        <v>3149</v>
      </c>
      <c r="Z486" s="19"/>
    </row>
    <row r="487" s="3" customFormat="1" ht="84" hidden="1" customHeight="1" spans="1:26">
      <c r="A487" s="19"/>
      <c r="B487" s="61" t="s">
        <v>495</v>
      </c>
      <c r="C487" s="19" t="s">
        <v>76</v>
      </c>
      <c r="D487" s="19">
        <v>12</v>
      </c>
      <c r="E487" s="23" t="s">
        <v>3150</v>
      </c>
      <c r="F487" s="23" t="s">
        <v>3151</v>
      </c>
      <c r="G487" s="19">
        <v>6500</v>
      </c>
      <c r="H487" s="23" t="s">
        <v>3152</v>
      </c>
      <c r="I487" s="19">
        <v>0</v>
      </c>
      <c r="J487" s="38">
        <v>1000</v>
      </c>
      <c r="K487" s="19" t="s">
        <v>507</v>
      </c>
      <c r="L487" s="34" t="s">
        <v>821</v>
      </c>
      <c r="M487" s="42"/>
      <c r="N487" s="42"/>
      <c r="O487" s="98"/>
      <c r="P487" s="36"/>
      <c r="Q487" s="36"/>
      <c r="R487" s="23" t="s">
        <v>3153</v>
      </c>
      <c r="S487" s="23" t="s">
        <v>3148</v>
      </c>
      <c r="T487" s="23" t="s">
        <v>3080</v>
      </c>
      <c r="U487" s="23" t="s">
        <v>3088</v>
      </c>
      <c r="V487" s="34" t="s">
        <v>891</v>
      </c>
      <c r="W487" s="19" t="s">
        <v>44</v>
      </c>
      <c r="X487" s="19" t="s">
        <v>147</v>
      </c>
      <c r="Y487" s="23" t="s">
        <v>3154</v>
      </c>
      <c r="Z487" s="19"/>
    </row>
    <row r="488" s="3" customFormat="1" ht="96" hidden="1" customHeight="1" spans="1:26">
      <c r="A488" s="19"/>
      <c r="B488" s="61" t="s">
        <v>495</v>
      </c>
      <c r="C488" s="19" t="s">
        <v>1886</v>
      </c>
      <c r="D488" s="19">
        <v>13</v>
      </c>
      <c r="E488" s="23" t="s">
        <v>3155</v>
      </c>
      <c r="F488" s="23" t="s">
        <v>3156</v>
      </c>
      <c r="G488" s="19">
        <v>5553</v>
      </c>
      <c r="H488" s="23" t="s">
        <v>3157</v>
      </c>
      <c r="I488" s="19">
        <v>0</v>
      </c>
      <c r="J488" s="38">
        <v>1500</v>
      </c>
      <c r="K488" s="19" t="s">
        <v>507</v>
      </c>
      <c r="L488" s="34" t="s">
        <v>672</v>
      </c>
      <c r="M488" s="42"/>
      <c r="N488" s="42"/>
      <c r="O488" s="98"/>
      <c r="P488" s="36"/>
      <c r="Q488" s="36"/>
      <c r="R488" s="23" t="s">
        <v>3158</v>
      </c>
      <c r="S488" s="23" t="s">
        <v>3128</v>
      </c>
      <c r="T488" s="23" t="s">
        <v>3080</v>
      </c>
      <c r="U488" s="23" t="s">
        <v>3088</v>
      </c>
      <c r="V488" s="34" t="s">
        <v>891</v>
      </c>
      <c r="W488" s="19" t="s">
        <v>44</v>
      </c>
      <c r="X488" s="19" t="s">
        <v>147</v>
      </c>
      <c r="Y488" s="23" t="s">
        <v>3159</v>
      </c>
      <c r="Z488" s="19"/>
    </row>
    <row r="489" s="3" customFormat="1" ht="48" hidden="1" customHeight="1" spans="1:26">
      <c r="A489" s="19"/>
      <c r="B489" s="61" t="s">
        <v>495</v>
      </c>
      <c r="C489" s="19" t="s">
        <v>457</v>
      </c>
      <c r="D489" s="19">
        <v>14</v>
      </c>
      <c r="E489" s="23" t="s">
        <v>3160</v>
      </c>
      <c r="F489" s="23" t="s">
        <v>3161</v>
      </c>
      <c r="G489" s="19">
        <v>5220</v>
      </c>
      <c r="H489" s="23" t="s">
        <v>3162</v>
      </c>
      <c r="I489" s="19">
        <v>0</v>
      </c>
      <c r="J489" s="38">
        <v>2500</v>
      </c>
      <c r="K489" s="19" t="s">
        <v>507</v>
      </c>
      <c r="L489" s="34" t="s">
        <v>989</v>
      </c>
      <c r="M489" s="42"/>
      <c r="N489" s="42"/>
      <c r="O489" s="98"/>
      <c r="P489" s="36"/>
      <c r="Q489" s="36"/>
      <c r="R489" s="23" t="s">
        <v>3163</v>
      </c>
      <c r="S489" s="23" t="s">
        <v>3128</v>
      </c>
      <c r="T489" s="23" t="s">
        <v>3080</v>
      </c>
      <c r="U489" s="23" t="s">
        <v>3143</v>
      </c>
      <c r="V489" s="34" t="s">
        <v>891</v>
      </c>
      <c r="W489" s="19" t="s">
        <v>44</v>
      </c>
      <c r="X489" s="19" t="s">
        <v>147</v>
      </c>
      <c r="Y489" s="23" t="s">
        <v>3164</v>
      </c>
      <c r="Z489" s="19"/>
    </row>
    <row r="490" s="3" customFormat="1" ht="48" hidden="1" customHeight="1" spans="1:26">
      <c r="A490" s="19"/>
      <c r="B490" s="61" t="s">
        <v>495</v>
      </c>
      <c r="C490" s="19" t="s">
        <v>261</v>
      </c>
      <c r="D490" s="19">
        <v>15</v>
      </c>
      <c r="E490" s="23" t="s">
        <v>3165</v>
      </c>
      <c r="F490" s="23" t="s">
        <v>3166</v>
      </c>
      <c r="G490" s="19">
        <v>30000</v>
      </c>
      <c r="H490" s="23" t="s">
        <v>3167</v>
      </c>
      <c r="I490" s="19">
        <v>0</v>
      </c>
      <c r="J490" s="38">
        <v>1000</v>
      </c>
      <c r="K490" s="19" t="s">
        <v>507</v>
      </c>
      <c r="L490" s="34" t="s">
        <v>945</v>
      </c>
      <c r="M490" s="42"/>
      <c r="N490" s="42"/>
      <c r="O490" s="98"/>
      <c r="P490" s="36"/>
      <c r="Q490" s="36"/>
      <c r="R490" s="23" t="s">
        <v>3168</v>
      </c>
      <c r="S490" s="23" t="s">
        <v>3169</v>
      </c>
      <c r="T490" s="23" t="s">
        <v>3080</v>
      </c>
      <c r="U490" s="23" t="s">
        <v>3088</v>
      </c>
      <c r="V490" s="34" t="s">
        <v>891</v>
      </c>
      <c r="W490" s="19" t="s">
        <v>108</v>
      </c>
      <c r="X490" s="19" t="s">
        <v>147</v>
      </c>
      <c r="Y490" s="23" t="s">
        <v>3170</v>
      </c>
      <c r="Z490" s="19"/>
    </row>
    <row r="491" s="3" customFormat="1" ht="60" hidden="1" customHeight="1" spans="1:26">
      <c r="A491" s="19"/>
      <c r="B491" s="61" t="s">
        <v>495</v>
      </c>
      <c r="C491" s="19" t="s">
        <v>1375</v>
      </c>
      <c r="D491" s="19">
        <v>16</v>
      </c>
      <c r="E491" s="23" t="s">
        <v>3171</v>
      </c>
      <c r="F491" s="23" t="s">
        <v>3172</v>
      </c>
      <c r="G491" s="19">
        <v>39000</v>
      </c>
      <c r="H491" s="23" t="s">
        <v>820</v>
      </c>
      <c r="I491" s="19">
        <v>0</v>
      </c>
      <c r="J491" s="38">
        <v>1000</v>
      </c>
      <c r="K491" s="19" t="s">
        <v>507</v>
      </c>
      <c r="L491" s="34" t="s">
        <v>516</v>
      </c>
      <c r="M491" s="42"/>
      <c r="N491" s="42"/>
      <c r="O491" s="98"/>
      <c r="P491" s="36"/>
      <c r="Q491" s="36"/>
      <c r="R491" s="23" t="s">
        <v>3173</v>
      </c>
      <c r="S491" s="23" t="s">
        <v>3174</v>
      </c>
      <c r="T491" s="23" t="s">
        <v>3080</v>
      </c>
      <c r="U491" s="23" t="s">
        <v>3175</v>
      </c>
      <c r="V491" s="34">
        <v>45600</v>
      </c>
      <c r="W491" s="19" t="s">
        <v>108</v>
      </c>
      <c r="X491" s="19" t="s">
        <v>147</v>
      </c>
      <c r="Y491" s="23" t="s">
        <v>3096</v>
      </c>
      <c r="Z491" s="19"/>
    </row>
    <row r="492" s="3" customFormat="1" ht="48" hidden="1" customHeight="1" spans="1:26">
      <c r="A492" s="19"/>
      <c r="B492" s="61" t="s">
        <v>495</v>
      </c>
      <c r="C492" s="19" t="s">
        <v>47</v>
      </c>
      <c r="D492" s="19">
        <v>17</v>
      </c>
      <c r="E492" s="23" t="s">
        <v>3176</v>
      </c>
      <c r="F492" s="23" t="s">
        <v>3177</v>
      </c>
      <c r="G492" s="19">
        <v>12000</v>
      </c>
      <c r="H492" s="23" t="s">
        <v>3178</v>
      </c>
      <c r="I492" s="19">
        <v>0</v>
      </c>
      <c r="J492" s="38">
        <v>6000</v>
      </c>
      <c r="K492" s="19" t="s">
        <v>507</v>
      </c>
      <c r="L492" s="34" t="s">
        <v>968</v>
      </c>
      <c r="M492" s="42"/>
      <c r="N492" s="42"/>
      <c r="O492" s="98"/>
      <c r="P492" s="36"/>
      <c r="Q492" s="36"/>
      <c r="R492" s="23" t="s">
        <v>3179</v>
      </c>
      <c r="S492" s="23" t="s">
        <v>3180</v>
      </c>
      <c r="T492" s="23" t="s">
        <v>3080</v>
      </c>
      <c r="U492" s="23" t="s">
        <v>3088</v>
      </c>
      <c r="V492" s="34" t="s">
        <v>891</v>
      </c>
      <c r="W492" s="19" t="s">
        <v>108</v>
      </c>
      <c r="X492" s="19" t="s">
        <v>147</v>
      </c>
      <c r="Y492" s="23" t="s">
        <v>3181</v>
      </c>
      <c r="Z492" s="19"/>
    </row>
    <row r="493" s="3" customFormat="1" ht="36" hidden="1" customHeight="1" spans="1:26">
      <c r="A493" s="19"/>
      <c r="B493" s="61" t="s">
        <v>495</v>
      </c>
      <c r="C493" s="19" t="s">
        <v>261</v>
      </c>
      <c r="D493" s="19">
        <v>18</v>
      </c>
      <c r="E493" s="23" t="s">
        <v>3182</v>
      </c>
      <c r="F493" s="23" t="s">
        <v>3183</v>
      </c>
      <c r="G493" s="19">
        <v>6000</v>
      </c>
      <c r="H493" s="23" t="s">
        <v>3184</v>
      </c>
      <c r="I493" s="19">
        <v>0</v>
      </c>
      <c r="J493" s="38">
        <v>6000</v>
      </c>
      <c r="K493" s="19" t="s">
        <v>1349</v>
      </c>
      <c r="L493" s="34" t="s">
        <v>968</v>
      </c>
      <c r="M493" s="42"/>
      <c r="N493" s="42"/>
      <c r="O493" s="98"/>
      <c r="P493" s="36"/>
      <c r="Q493" s="36"/>
      <c r="R493" s="23" t="s">
        <v>3141</v>
      </c>
      <c r="S493" s="23" t="s">
        <v>3185</v>
      </c>
      <c r="T493" s="23" t="s">
        <v>3080</v>
      </c>
      <c r="U493" s="23" t="s">
        <v>3186</v>
      </c>
      <c r="V493" s="34">
        <v>45569</v>
      </c>
      <c r="W493" s="19" t="s">
        <v>108</v>
      </c>
      <c r="X493" s="19" t="s">
        <v>147</v>
      </c>
      <c r="Y493" s="23" t="s">
        <v>3181</v>
      </c>
      <c r="Z493" s="19"/>
    </row>
    <row r="494" s="3" customFormat="1" ht="96" hidden="1" customHeight="1" spans="1:26">
      <c r="A494" s="19"/>
      <c r="B494" s="61" t="s">
        <v>495</v>
      </c>
      <c r="C494" s="19" t="s">
        <v>47</v>
      </c>
      <c r="D494" s="19">
        <v>19</v>
      </c>
      <c r="E494" s="23" t="s">
        <v>3187</v>
      </c>
      <c r="F494" s="23" t="s">
        <v>3188</v>
      </c>
      <c r="G494" s="19">
        <v>5000</v>
      </c>
      <c r="H494" s="23" t="s">
        <v>3189</v>
      </c>
      <c r="I494" s="19">
        <v>0</v>
      </c>
      <c r="J494" s="38">
        <v>3000</v>
      </c>
      <c r="K494" s="19" t="s">
        <v>507</v>
      </c>
      <c r="L494" s="34" t="s">
        <v>945</v>
      </c>
      <c r="M494" s="42"/>
      <c r="N494" s="42"/>
      <c r="O494" s="98"/>
      <c r="P494" s="36"/>
      <c r="Q494" s="36"/>
      <c r="R494" s="23" t="s">
        <v>3190</v>
      </c>
      <c r="S494" s="23" t="s">
        <v>3191</v>
      </c>
      <c r="T494" s="23" t="s">
        <v>3080</v>
      </c>
      <c r="U494" s="23" t="s">
        <v>3192</v>
      </c>
      <c r="V494" s="34">
        <v>45523</v>
      </c>
      <c r="W494" s="19" t="s">
        <v>108</v>
      </c>
      <c r="X494" s="19" t="s">
        <v>147</v>
      </c>
      <c r="Y494" s="23" t="s">
        <v>3193</v>
      </c>
      <c r="Z494" s="19"/>
    </row>
    <row r="495" s="3" customFormat="1" ht="72" hidden="1" customHeight="1" spans="1:26">
      <c r="A495" s="19"/>
      <c r="B495" s="61" t="s">
        <v>149</v>
      </c>
      <c r="C495" s="19" t="s">
        <v>1359</v>
      </c>
      <c r="D495" s="19">
        <v>20</v>
      </c>
      <c r="E495" s="23" t="s">
        <v>3194</v>
      </c>
      <c r="F495" s="23" t="s">
        <v>3195</v>
      </c>
      <c r="G495" s="19">
        <v>26603</v>
      </c>
      <c r="H495" s="23" t="s">
        <v>3196</v>
      </c>
      <c r="I495" s="19">
        <v>11263</v>
      </c>
      <c r="J495" s="38">
        <v>15340</v>
      </c>
      <c r="K495" s="19" t="s">
        <v>154</v>
      </c>
      <c r="L495" s="34"/>
      <c r="M495" s="42"/>
      <c r="N495" s="42"/>
      <c r="O495" s="98"/>
      <c r="P495" s="36"/>
      <c r="Q495" s="36"/>
      <c r="R495" s="23" t="s">
        <v>3197</v>
      </c>
      <c r="S495" s="23" t="s">
        <v>3198</v>
      </c>
      <c r="T495" s="23" t="s">
        <v>3080</v>
      </c>
      <c r="U495" s="23" t="s">
        <v>3199</v>
      </c>
      <c r="V495" s="34">
        <v>44905</v>
      </c>
      <c r="W495" s="19" t="s">
        <v>248</v>
      </c>
      <c r="X495" s="19" t="s">
        <v>45</v>
      </c>
      <c r="Y495" s="23" t="s">
        <v>3200</v>
      </c>
      <c r="Z495" s="19"/>
    </row>
    <row r="496" s="3" customFormat="1" ht="72" hidden="1" customHeight="1" spans="1:26">
      <c r="A496" s="19"/>
      <c r="B496" s="61" t="s">
        <v>149</v>
      </c>
      <c r="C496" s="19" t="s">
        <v>1966</v>
      </c>
      <c r="D496" s="19">
        <v>21</v>
      </c>
      <c r="E496" s="23" t="s">
        <v>3201</v>
      </c>
      <c r="F496" s="23" t="s">
        <v>3202</v>
      </c>
      <c r="G496" s="19">
        <v>158221</v>
      </c>
      <c r="H496" s="23" t="s">
        <v>3203</v>
      </c>
      <c r="I496" s="19">
        <v>545</v>
      </c>
      <c r="J496" s="38">
        <v>10000</v>
      </c>
      <c r="K496" s="19" t="s">
        <v>3204</v>
      </c>
      <c r="L496" s="34"/>
      <c r="M496" s="42"/>
      <c r="N496" s="42"/>
      <c r="O496" s="98"/>
      <c r="P496" s="36"/>
      <c r="Q496" s="36"/>
      <c r="R496" s="23" t="s">
        <v>3205</v>
      </c>
      <c r="S496" s="23" t="s">
        <v>3102</v>
      </c>
      <c r="T496" s="23" t="s">
        <v>3080</v>
      </c>
      <c r="U496" s="23" t="s">
        <v>3206</v>
      </c>
      <c r="V496" s="34">
        <v>45096</v>
      </c>
      <c r="W496" s="19" t="s">
        <v>248</v>
      </c>
      <c r="X496" s="19" t="s">
        <v>45</v>
      </c>
      <c r="Y496" s="23" t="s">
        <v>3207</v>
      </c>
      <c r="Z496" s="19"/>
    </row>
    <row r="497" s="3" customFormat="1" ht="156" hidden="1" customHeight="1" spans="1:26">
      <c r="A497" s="19"/>
      <c r="B497" s="61" t="s">
        <v>149</v>
      </c>
      <c r="C497" s="19" t="s">
        <v>1966</v>
      </c>
      <c r="D497" s="19">
        <v>22</v>
      </c>
      <c r="E497" s="23" t="s">
        <v>3208</v>
      </c>
      <c r="F497" s="23" t="s">
        <v>3209</v>
      </c>
      <c r="G497" s="19">
        <v>31505</v>
      </c>
      <c r="H497" s="23" t="s">
        <v>3210</v>
      </c>
      <c r="I497" s="19">
        <v>16339</v>
      </c>
      <c r="J497" s="38">
        <v>10000</v>
      </c>
      <c r="K497" s="19" t="s">
        <v>2173</v>
      </c>
      <c r="L497" s="34"/>
      <c r="M497" s="42"/>
      <c r="N497" s="42"/>
      <c r="O497" s="98"/>
      <c r="P497" s="36"/>
      <c r="Q497" s="36"/>
      <c r="R497" s="23" t="s">
        <v>3211</v>
      </c>
      <c r="S497" s="23" t="s">
        <v>3212</v>
      </c>
      <c r="T497" s="23" t="s">
        <v>3080</v>
      </c>
      <c r="U497" s="23" t="s">
        <v>3213</v>
      </c>
      <c r="V497" s="34">
        <v>44909</v>
      </c>
      <c r="W497" s="19" t="s">
        <v>44</v>
      </c>
      <c r="X497" s="19" t="s">
        <v>45</v>
      </c>
      <c r="Y497" s="23" t="s">
        <v>3096</v>
      </c>
      <c r="Z497" s="19"/>
    </row>
    <row r="498" s="3" customFormat="1" ht="72" hidden="1" customHeight="1" spans="1:26">
      <c r="A498" s="19"/>
      <c r="B498" s="61" t="s">
        <v>149</v>
      </c>
      <c r="C498" s="19" t="s">
        <v>124</v>
      </c>
      <c r="D498" s="19">
        <v>23</v>
      </c>
      <c r="E498" s="23" t="s">
        <v>3214</v>
      </c>
      <c r="F498" s="23" t="s">
        <v>3215</v>
      </c>
      <c r="G498" s="19">
        <v>5000</v>
      </c>
      <c r="H498" s="23" t="s">
        <v>3216</v>
      </c>
      <c r="I498" s="19">
        <v>2000</v>
      </c>
      <c r="J498" s="38">
        <v>2200</v>
      </c>
      <c r="K498" s="19" t="s">
        <v>154</v>
      </c>
      <c r="L498" s="34"/>
      <c r="M498" s="42"/>
      <c r="N498" s="42"/>
      <c r="O498" s="98"/>
      <c r="P498" s="36"/>
      <c r="Q498" s="36"/>
      <c r="R498" s="23" t="s">
        <v>3217</v>
      </c>
      <c r="S498" s="23" t="s">
        <v>3079</v>
      </c>
      <c r="T498" s="23" t="s">
        <v>3080</v>
      </c>
      <c r="U498" s="23" t="s">
        <v>3218</v>
      </c>
      <c r="V498" s="34">
        <v>45503</v>
      </c>
      <c r="W498" s="19" t="s">
        <v>44</v>
      </c>
      <c r="X498" s="19" t="s">
        <v>147</v>
      </c>
      <c r="Y498" s="23" t="s">
        <v>3219</v>
      </c>
      <c r="Z498" s="19"/>
    </row>
    <row r="499" s="3" customFormat="1" ht="60" hidden="1" customHeight="1" spans="1:26">
      <c r="A499" s="19"/>
      <c r="B499" s="61" t="s">
        <v>149</v>
      </c>
      <c r="C499" s="19" t="s">
        <v>1587</v>
      </c>
      <c r="D499" s="19">
        <v>24</v>
      </c>
      <c r="E499" s="23" t="s">
        <v>3220</v>
      </c>
      <c r="F499" s="23" t="s">
        <v>3221</v>
      </c>
      <c r="G499" s="19">
        <v>14000</v>
      </c>
      <c r="H499" s="23" t="s">
        <v>3222</v>
      </c>
      <c r="I499" s="19">
        <v>2250</v>
      </c>
      <c r="J499" s="38">
        <v>11750</v>
      </c>
      <c r="K499" s="19" t="s">
        <v>154</v>
      </c>
      <c r="L499" s="34"/>
      <c r="M499" s="42"/>
      <c r="N499" s="42"/>
      <c r="O499" s="98"/>
      <c r="P499" s="36"/>
      <c r="Q499" s="36"/>
      <c r="R499" s="23" t="s">
        <v>3223</v>
      </c>
      <c r="S499" s="23" t="s">
        <v>3224</v>
      </c>
      <c r="T499" s="23" t="s">
        <v>3080</v>
      </c>
      <c r="U499" s="23" t="s">
        <v>3225</v>
      </c>
      <c r="V499" s="34">
        <v>45321</v>
      </c>
      <c r="W499" s="19" t="s">
        <v>108</v>
      </c>
      <c r="X499" s="19" t="s">
        <v>45</v>
      </c>
      <c r="Y499" s="23" t="s">
        <v>3226</v>
      </c>
      <c r="Z499" s="19"/>
    </row>
    <row r="500" s="3" customFormat="1" ht="108" hidden="1" customHeight="1" spans="1:26">
      <c r="A500" s="19"/>
      <c r="B500" s="61" t="s">
        <v>149</v>
      </c>
      <c r="C500" s="19" t="s">
        <v>199</v>
      </c>
      <c r="D500" s="19">
        <v>25</v>
      </c>
      <c r="E500" s="23" t="s">
        <v>3227</v>
      </c>
      <c r="F500" s="23" t="s">
        <v>3228</v>
      </c>
      <c r="G500" s="19">
        <v>6050</v>
      </c>
      <c r="H500" s="23" t="s">
        <v>3229</v>
      </c>
      <c r="I500" s="19">
        <v>730</v>
      </c>
      <c r="J500" s="38">
        <v>5320.4</v>
      </c>
      <c r="K500" s="19" t="s">
        <v>183</v>
      </c>
      <c r="L500" s="34"/>
      <c r="M500" s="42"/>
      <c r="N500" s="42"/>
      <c r="O500" s="98"/>
      <c r="P500" s="36"/>
      <c r="Q500" s="36"/>
      <c r="R500" s="23" t="s">
        <v>3230</v>
      </c>
      <c r="S500" s="23" t="s">
        <v>3231</v>
      </c>
      <c r="T500" s="23" t="s">
        <v>3080</v>
      </c>
      <c r="U500" s="23" t="s">
        <v>3232</v>
      </c>
      <c r="V500" s="34">
        <v>44607</v>
      </c>
      <c r="W500" s="19" t="s">
        <v>44</v>
      </c>
      <c r="X500" s="19" t="s">
        <v>45</v>
      </c>
      <c r="Y500" s="23" t="s">
        <v>3089</v>
      </c>
      <c r="Z500" s="19"/>
    </row>
    <row r="501" s="3" customFormat="1" ht="60" hidden="1" customHeight="1" spans="1:26">
      <c r="A501" s="19" t="s">
        <v>28</v>
      </c>
      <c r="B501" s="61" t="s">
        <v>149</v>
      </c>
      <c r="C501" s="19" t="s">
        <v>1587</v>
      </c>
      <c r="D501" s="19">
        <v>26</v>
      </c>
      <c r="E501" s="23" t="s">
        <v>3233</v>
      </c>
      <c r="F501" s="23" t="s">
        <v>3234</v>
      </c>
      <c r="G501" s="19">
        <v>10500</v>
      </c>
      <c r="H501" s="23" t="s">
        <v>3235</v>
      </c>
      <c r="I501" s="19">
        <v>1000</v>
      </c>
      <c r="J501" s="38">
        <v>9450</v>
      </c>
      <c r="K501" s="19" t="s">
        <v>154</v>
      </c>
      <c r="L501" s="34"/>
      <c r="M501" s="42"/>
      <c r="N501" s="42"/>
      <c r="O501" s="98"/>
      <c r="P501" s="36"/>
      <c r="Q501" s="36"/>
      <c r="R501" s="23" t="s">
        <v>3236</v>
      </c>
      <c r="S501" s="23" t="s">
        <v>3237</v>
      </c>
      <c r="T501" s="23" t="s">
        <v>3080</v>
      </c>
      <c r="U501" s="23" t="s">
        <v>3238</v>
      </c>
      <c r="V501" s="34">
        <v>45191</v>
      </c>
      <c r="W501" s="19" t="s">
        <v>108</v>
      </c>
      <c r="X501" s="19" t="s">
        <v>45</v>
      </c>
      <c r="Y501" s="23" t="s">
        <v>3239</v>
      </c>
      <c r="Z501" s="19"/>
    </row>
    <row r="502" s="3" customFormat="1" ht="36" hidden="1" customHeight="1" spans="1:26">
      <c r="A502" s="19"/>
      <c r="B502" s="61" t="s">
        <v>456</v>
      </c>
      <c r="C502" s="19" t="s">
        <v>110</v>
      </c>
      <c r="D502" s="19">
        <v>27</v>
      </c>
      <c r="E502" s="23" t="s">
        <v>3240</v>
      </c>
      <c r="F502" s="23" t="s">
        <v>3241</v>
      </c>
      <c r="G502" s="19">
        <v>8335</v>
      </c>
      <c r="H502" s="23" t="s">
        <v>3242</v>
      </c>
      <c r="I502" s="19">
        <v>4000</v>
      </c>
      <c r="J502" s="38">
        <v>4335</v>
      </c>
      <c r="K502" s="19" t="s">
        <v>627</v>
      </c>
      <c r="L502" s="34" t="s">
        <v>628</v>
      </c>
      <c r="M502" s="42"/>
      <c r="N502" s="42"/>
      <c r="O502" s="98"/>
      <c r="P502" s="36"/>
      <c r="Q502" s="36"/>
      <c r="R502" s="23" t="s">
        <v>3243</v>
      </c>
      <c r="S502" s="23" t="s">
        <v>3244</v>
      </c>
      <c r="T502" s="23" t="s">
        <v>3080</v>
      </c>
      <c r="U502" s="23" t="s">
        <v>3245</v>
      </c>
      <c r="V502" s="34">
        <v>44885</v>
      </c>
      <c r="W502" s="19" t="s">
        <v>248</v>
      </c>
      <c r="X502" s="19" t="s">
        <v>45</v>
      </c>
      <c r="Y502" s="23" t="s">
        <v>3096</v>
      </c>
      <c r="Z502" s="19"/>
    </row>
    <row r="503" s="3" customFormat="1" ht="60" hidden="1" customHeight="1" spans="1:26">
      <c r="A503" s="19"/>
      <c r="B503" s="61" t="s">
        <v>456</v>
      </c>
      <c r="C503" s="19" t="s">
        <v>124</v>
      </c>
      <c r="D503" s="19">
        <v>28</v>
      </c>
      <c r="E503" s="23" t="s">
        <v>3246</v>
      </c>
      <c r="F503" s="23" t="s">
        <v>3247</v>
      </c>
      <c r="G503" s="19">
        <v>5000</v>
      </c>
      <c r="H503" s="23" t="s">
        <v>3248</v>
      </c>
      <c r="I503" s="19">
        <v>3000</v>
      </c>
      <c r="J503" s="38">
        <v>2000</v>
      </c>
      <c r="K503" s="19" t="s">
        <v>461</v>
      </c>
      <c r="L503" s="34" t="s">
        <v>628</v>
      </c>
      <c r="M503" s="42"/>
      <c r="N503" s="42"/>
      <c r="O503" s="98"/>
      <c r="P503" s="36"/>
      <c r="Q503" s="36"/>
      <c r="R503" s="23" t="s">
        <v>3249</v>
      </c>
      <c r="S503" s="23" t="s">
        <v>3250</v>
      </c>
      <c r="T503" s="23" t="s">
        <v>3080</v>
      </c>
      <c r="U503" s="23" t="s">
        <v>3251</v>
      </c>
      <c r="V503" s="34">
        <v>45291</v>
      </c>
      <c r="W503" s="19" t="s">
        <v>108</v>
      </c>
      <c r="X503" s="19" t="s">
        <v>147</v>
      </c>
      <c r="Y503" s="23" t="s">
        <v>3252</v>
      </c>
      <c r="Z503" s="19"/>
    </row>
    <row r="504" s="3" customFormat="1" ht="60" hidden="1" customHeight="1" spans="1:26">
      <c r="A504" s="19"/>
      <c r="B504" s="61" t="s">
        <v>456</v>
      </c>
      <c r="C504" s="19" t="s">
        <v>30</v>
      </c>
      <c r="D504" s="19">
        <v>29</v>
      </c>
      <c r="E504" s="23" t="s">
        <v>3253</v>
      </c>
      <c r="F504" s="23" t="s">
        <v>3254</v>
      </c>
      <c r="G504" s="19">
        <v>6582</v>
      </c>
      <c r="H504" s="23" t="s">
        <v>3255</v>
      </c>
      <c r="I504" s="19">
        <v>5582</v>
      </c>
      <c r="J504" s="38">
        <v>1000</v>
      </c>
      <c r="K504" s="19" t="s">
        <v>461</v>
      </c>
      <c r="L504" s="34" t="s">
        <v>1166</v>
      </c>
      <c r="M504" s="42"/>
      <c r="N504" s="42"/>
      <c r="O504" s="98"/>
      <c r="P504" s="36"/>
      <c r="Q504" s="36"/>
      <c r="R504" s="23" t="s">
        <v>3256</v>
      </c>
      <c r="S504" s="23" t="s">
        <v>3257</v>
      </c>
      <c r="T504" s="23" t="s">
        <v>3080</v>
      </c>
      <c r="U504" s="23" t="s">
        <v>3258</v>
      </c>
      <c r="V504" s="34">
        <v>45206</v>
      </c>
      <c r="W504" s="19" t="s">
        <v>108</v>
      </c>
      <c r="X504" s="19" t="s">
        <v>45</v>
      </c>
      <c r="Y504" s="23" t="s">
        <v>3259</v>
      </c>
      <c r="Z504" s="19"/>
    </row>
    <row r="505" s="3" customFormat="1" ht="72" hidden="1" customHeight="1" spans="1:26">
      <c r="A505" s="19"/>
      <c r="B505" s="61" t="s">
        <v>456</v>
      </c>
      <c r="C505" s="19" t="s">
        <v>47</v>
      </c>
      <c r="D505" s="19">
        <v>30</v>
      </c>
      <c r="E505" s="23" t="s">
        <v>3260</v>
      </c>
      <c r="F505" s="23" t="s">
        <v>3261</v>
      </c>
      <c r="G505" s="19">
        <v>7000</v>
      </c>
      <c r="H505" s="23" t="s">
        <v>3262</v>
      </c>
      <c r="I505" s="19">
        <v>4386</v>
      </c>
      <c r="J505" s="38">
        <v>2614</v>
      </c>
      <c r="K505" s="19" t="s">
        <v>461</v>
      </c>
      <c r="L505" s="34" t="s">
        <v>2958</v>
      </c>
      <c r="M505" s="42"/>
      <c r="N505" s="42"/>
      <c r="O505" s="98"/>
      <c r="P505" s="36"/>
      <c r="Q505" s="36"/>
      <c r="R505" s="23" t="s">
        <v>3263</v>
      </c>
      <c r="S505" s="23" t="s">
        <v>3264</v>
      </c>
      <c r="T505" s="23" t="s">
        <v>3080</v>
      </c>
      <c r="U505" s="23" t="s">
        <v>3265</v>
      </c>
      <c r="V505" s="34">
        <v>45404</v>
      </c>
      <c r="W505" s="19" t="s">
        <v>108</v>
      </c>
      <c r="X505" s="19" t="s">
        <v>45</v>
      </c>
      <c r="Y505" s="23" t="s">
        <v>3266</v>
      </c>
      <c r="Z505" s="19"/>
    </row>
    <row r="506" s="3" customFormat="1" ht="72" hidden="1" customHeight="1" spans="1:26">
      <c r="A506" s="19"/>
      <c r="B506" s="61" t="s">
        <v>456</v>
      </c>
      <c r="C506" s="19" t="s">
        <v>124</v>
      </c>
      <c r="D506" s="19">
        <v>31</v>
      </c>
      <c r="E506" s="23" t="s">
        <v>3267</v>
      </c>
      <c r="F506" s="23" t="s">
        <v>3268</v>
      </c>
      <c r="G506" s="19">
        <v>5000</v>
      </c>
      <c r="H506" s="23" t="s">
        <v>3269</v>
      </c>
      <c r="I506" s="19">
        <v>4000</v>
      </c>
      <c r="J506" s="38">
        <v>1000</v>
      </c>
      <c r="K506" s="19" t="s">
        <v>461</v>
      </c>
      <c r="L506" s="34" t="s">
        <v>1146</v>
      </c>
      <c r="M506" s="42"/>
      <c r="N506" s="42"/>
      <c r="O506" s="98"/>
      <c r="P506" s="36"/>
      <c r="Q506" s="36"/>
      <c r="R506" s="23" t="s">
        <v>3270</v>
      </c>
      <c r="S506" s="23" t="s">
        <v>3271</v>
      </c>
      <c r="T506" s="23" t="s">
        <v>3080</v>
      </c>
      <c r="U506" s="23" t="s">
        <v>3272</v>
      </c>
      <c r="V506" s="34">
        <v>45432</v>
      </c>
      <c r="W506" s="19" t="s">
        <v>108</v>
      </c>
      <c r="X506" s="19" t="s">
        <v>45</v>
      </c>
      <c r="Y506" s="23" t="s">
        <v>3266</v>
      </c>
      <c r="Z506" s="19"/>
    </row>
    <row r="507" s="3" customFormat="1" ht="12" hidden="1" customHeight="1" spans="1:26">
      <c r="A507" s="19"/>
      <c r="B507" s="61"/>
      <c r="C507" s="19"/>
      <c r="D507" s="19"/>
      <c r="E507" s="103">
        <f>COUNTA(D508:D552)</f>
        <v>45</v>
      </c>
      <c r="F507" s="23"/>
      <c r="G507" s="24">
        <f>SUM(G508:G552)</f>
        <v>1062415.08</v>
      </c>
      <c r="H507" s="25"/>
      <c r="I507" s="28"/>
      <c r="J507" s="24">
        <f>SUM(J508:J552)</f>
        <v>98319.57</v>
      </c>
      <c r="K507" s="19"/>
      <c r="L507" s="34"/>
      <c r="M507" s="35">
        <f>SUM(M508:M552)</f>
        <v>0</v>
      </c>
      <c r="N507" s="31"/>
      <c r="O507" s="98"/>
      <c r="P507" s="36"/>
      <c r="Q507" s="36"/>
      <c r="R507" s="23"/>
      <c r="S507" s="23"/>
      <c r="T507" s="23"/>
      <c r="U507" s="23"/>
      <c r="V507" s="34"/>
      <c r="W507" s="19"/>
      <c r="X507" s="19"/>
      <c r="Y507" s="23"/>
      <c r="Z507" s="19"/>
    </row>
    <row r="508" s="3" customFormat="1" ht="60" hidden="1" customHeight="1" spans="1:26">
      <c r="A508" s="23"/>
      <c r="B508" s="19" t="s">
        <v>29</v>
      </c>
      <c r="C508" s="19" t="s">
        <v>124</v>
      </c>
      <c r="D508" s="19">
        <v>1</v>
      </c>
      <c r="E508" s="23" t="s">
        <v>3273</v>
      </c>
      <c r="F508" s="23" t="s">
        <v>3274</v>
      </c>
      <c r="G508" s="19">
        <v>77510.04</v>
      </c>
      <c r="H508" s="23" t="s">
        <v>3275</v>
      </c>
      <c r="I508" s="19">
        <v>0</v>
      </c>
      <c r="J508" s="38"/>
      <c r="K508" s="19" t="s">
        <v>79</v>
      </c>
      <c r="L508" s="34"/>
      <c r="M508" s="42"/>
      <c r="N508" s="42"/>
      <c r="O508" s="36"/>
      <c r="P508" s="37"/>
      <c r="Q508" s="37"/>
      <c r="R508" s="23" t="s">
        <v>3276</v>
      </c>
      <c r="S508" s="23" t="s">
        <v>3277</v>
      </c>
      <c r="T508" s="23" t="s">
        <v>3278</v>
      </c>
      <c r="U508" s="23" t="s">
        <v>3279</v>
      </c>
      <c r="V508" s="34">
        <v>44741</v>
      </c>
      <c r="W508" s="19" t="s">
        <v>44</v>
      </c>
      <c r="X508" s="19" t="s">
        <v>45</v>
      </c>
      <c r="Y508" s="23" t="s">
        <v>3280</v>
      </c>
      <c r="Z508" s="19"/>
    </row>
    <row r="509" s="3" customFormat="1" ht="72" hidden="1" customHeight="1" spans="1:26">
      <c r="A509" s="23"/>
      <c r="B509" s="19" t="s">
        <v>29</v>
      </c>
      <c r="C509" s="19" t="s">
        <v>110</v>
      </c>
      <c r="D509" s="19">
        <v>2</v>
      </c>
      <c r="E509" s="23" t="s">
        <v>3281</v>
      </c>
      <c r="F509" s="23" t="s">
        <v>3282</v>
      </c>
      <c r="G509" s="19">
        <v>9885.9</v>
      </c>
      <c r="H509" s="23" t="s">
        <v>3283</v>
      </c>
      <c r="I509" s="19">
        <v>0</v>
      </c>
      <c r="J509" s="38"/>
      <c r="K509" s="19" t="s">
        <v>34</v>
      </c>
      <c r="L509" s="34"/>
      <c r="M509" s="42"/>
      <c r="N509" s="42"/>
      <c r="O509" s="36"/>
      <c r="P509" s="37"/>
      <c r="Q509" s="37"/>
      <c r="R509" s="23" t="s">
        <v>3284</v>
      </c>
      <c r="S509" s="23" t="s">
        <v>3285</v>
      </c>
      <c r="T509" s="23" t="s">
        <v>3278</v>
      </c>
      <c r="U509" s="23" t="s">
        <v>3286</v>
      </c>
      <c r="V509" s="34">
        <v>45238</v>
      </c>
      <c r="W509" s="19" t="s">
        <v>44</v>
      </c>
      <c r="X509" s="19" t="s">
        <v>45</v>
      </c>
      <c r="Y509" s="23" t="s">
        <v>3280</v>
      </c>
      <c r="Z509" s="19"/>
    </row>
    <row r="510" s="3" customFormat="1" ht="60" hidden="1" customHeight="1" spans="1:26">
      <c r="A510" s="19"/>
      <c r="B510" s="19" t="s">
        <v>29</v>
      </c>
      <c r="C510" s="19" t="s">
        <v>388</v>
      </c>
      <c r="D510" s="19">
        <v>3</v>
      </c>
      <c r="E510" s="23" t="s">
        <v>3287</v>
      </c>
      <c r="F510" s="23" t="s">
        <v>3288</v>
      </c>
      <c r="G510" s="19">
        <v>6323.6</v>
      </c>
      <c r="H510" s="23" t="s">
        <v>3289</v>
      </c>
      <c r="I510" s="19">
        <v>0</v>
      </c>
      <c r="J510" s="38"/>
      <c r="K510" s="19" t="s">
        <v>34</v>
      </c>
      <c r="L510" s="34"/>
      <c r="M510" s="42"/>
      <c r="N510" s="42"/>
      <c r="O510" s="36"/>
      <c r="P510" s="37"/>
      <c r="Q510" s="37"/>
      <c r="R510" s="23" t="s">
        <v>3290</v>
      </c>
      <c r="S510" s="23" t="s">
        <v>3291</v>
      </c>
      <c r="T510" s="23" t="s">
        <v>3278</v>
      </c>
      <c r="U510" s="23" t="s">
        <v>3292</v>
      </c>
      <c r="V510" s="34">
        <v>44925</v>
      </c>
      <c r="W510" s="19" t="s">
        <v>44</v>
      </c>
      <c r="X510" s="19" t="s">
        <v>45</v>
      </c>
      <c r="Y510" s="23" t="s">
        <v>3293</v>
      </c>
      <c r="Z510" s="19"/>
    </row>
    <row r="511" s="3" customFormat="1" ht="72" hidden="1" customHeight="1" spans="1:26">
      <c r="A511" s="19"/>
      <c r="B511" s="19" t="s">
        <v>29</v>
      </c>
      <c r="C511" s="19" t="s">
        <v>30</v>
      </c>
      <c r="D511" s="19">
        <v>4</v>
      </c>
      <c r="E511" s="23" t="s">
        <v>3294</v>
      </c>
      <c r="F511" s="23" t="s">
        <v>3295</v>
      </c>
      <c r="G511" s="19">
        <v>102148.65</v>
      </c>
      <c r="H511" s="23" t="s">
        <v>3275</v>
      </c>
      <c r="I511" s="19">
        <v>0</v>
      </c>
      <c r="J511" s="38"/>
      <c r="K511" s="19" t="s">
        <v>79</v>
      </c>
      <c r="L511" s="34"/>
      <c r="M511" s="42"/>
      <c r="N511" s="42"/>
      <c r="O511" s="36"/>
      <c r="P511" s="37"/>
      <c r="Q511" s="37"/>
      <c r="R511" s="23" t="s">
        <v>3276</v>
      </c>
      <c r="S511" s="23" t="s">
        <v>3277</v>
      </c>
      <c r="T511" s="23" t="s">
        <v>3278</v>
      </c>
      <c r="U511" s="23" t="s">
        <v>3296</v>
      </c>
      <c r="V511" s="34">
        <v>44742</v>
      </c>
      <c r="W511" s="19" t="s">
        <v>44</v>
      </c>
      <c r="X511" s="19" t="s">
        <v>45</v>
      </c>
      <c r="Y511" s="23" t="s">
        <v>3297</v>
      </c>
      <c r="Z511" s="19"/>
    </row>
    <row r="512" s="3" customFormat="1" ht="96" hidden="1" customHeight="1" spans="1:26">
      <c r="A512" s="19"/>
      <c r="B512" s="19" t="s">
        <v>29</v>
      </c>
      <c r="C512" s="19" t="s">
        <v>269</v>
      </c>
      <c r="D512" s="19">
        <v>5</v>
      </c>
      <c r="E512" s="23" t="s">
        <v>3298</v>
      </c>
      <c r="F512" s="23" t="s">
        <v>3299</v>
      </c>
      <c r="G512" s="19">
        <v>10813.01</v>
      </c>
      <c r="H512" s="23" t="s">
        <v>3275</v>
      </c>
      <c r="I512" s="19">
        <v>0</v>
      </c>
      <c r="J512" s="38"/>
      <c r="K512" s="19" t="s">
        <v>34</v>
      </c>
      <c r="L512" s="34"/>
      <c r="M512" s="42"/>
      <c r="N512" s="42"/>
      <c r="O512" s="36"/>
      <c r="P512" s="37"/>
      <c r="Q512" s="37"/>
      <c r="R512" s="23" t="s">
        <v>3276</v>
      </c>
      <c r="S512" s="23" t="s">
        <v>3300</v>
      </c>
      <c r="T512" s="23" t="s">
        <v>3278</v>
      </c>
      <c r="U512" s="23" t="s">
        <v>3301</v>
      </c>
      <c r="V512" s="34">
        <v>45546</v>
      </c>
      <c r="W512" s="19" t="s">
        <v>44</v>
      </c>
      <c r="X512" s="19" t="s">
        <v>147</v>
      </c>
      <c r="Y512" s="23" t="s">
        <v>3302</v>
      </c>
      <c r="Z512" s="19"/>
    </row>
    <row r="513" s="3" customFormat="1" ht="96" hidden="1" customHeight="1" spans="1:26">
      <c r="A513" s="23"/>
      <c r="B513" s="19" t="s">
        <v>29</v>
      </c>
      <c r="C513" s="19" t="s">
        <v>76</v>
      </c>
      <c r="D513" s="19">
        <v>6</v>
      </c>
      <c r="E513" s="23" t="s">
        <v>3303</v>
      </c>
      <c r="F513" s="23" t="s">
        <v>3304</v>
      </c>
      <c r="G513" s="19">
        <v>10280</v>
      </c>
      <c r="H513" s="23" t="s">
        <v>3305</v>
      </c>
      <c r="I513" s="19">
        <v>0</v>
      </c>
      <c r="J513" s="38"/>
      <c r="K513" s="19" t="s">
        <v>34</v>
      </c>
      <c r="L513" s="34"/>
      <c r="M513" s="42"/>
      <c r="N513" s="42"/>
      <c r="O513" s="36"/>
      <c r="P513" s="37"/>
      <c r="Q513" s="37"/>
      <c r="R513" s="23" t="s">
        <v>3306</v>
      </c>
      <c r="S513" s="23" t="s">
        <v>3300</v>
      </c>
      <c r="T513" s="23" t="s">
        <v>3278</v>
      </c>
      <c r="U513" s="23" t="s">
        <v>3307</v>
      </c>
      <c r="V513" s="34" t="s">
        <v>891</v>
      </c>
      <c r="W513" s="19" t="s">
        <v>44</v>
      </c>
      <c r="X513" s="19" t="s">
        <v>147</v>
      </c>
      <c r="Y513" s="23" t="s">
        <v>3302</v>
      </c>
      <c r="Z513" s="19"/>
    </row>
    <row r="514" s="3" customFormat="1" ht="48" hidden="1" customHeight="1" spans="1:26">
      <c r="A514" s="19"/>
      <c r="B514" s="19" t="s">
        <v>29</v>
      </c>
      <c r="C514" s="19" t="s">
        <v>2063</v>
      </c>
      <c r="D514" s="19">
        <v>7</v>
      </c>
      <c r="E514" s="23" t="s">
        <v>3308</v>
      </c>
      <c r="F514" s="23" t="s">
        <v>3309</v>
      </c>
      <c r="G514" s="19">
        <v>13840.5</v>
      </c>
      <c r="H514" s="23" t="s">
        <v>3305</v>
      </c>
      <c r="I514" s="19">
        <v>0</v>
      </c>
      <c r="J514" s="38"/>
      <c r="K514" s="19" t="s">
        <v>34</v>
      </c>
      <c r="L514" s="34"/>
      <c r="M514" s="42"/>
      <c r="N514" s="42"/>
      <c r="O514" s="36"/>
      <c r="P514" s="37"/>
      <c r="Q514" s="37"/>
      <c r="R514" s="23" t="s">
        <v>3306</v>
      </c>
      <c r="S514" s="23" t="s">
        <v>3300</v>
      </c>
      <c r="T514" s="23" t="s">
        <v>3278</v>
      </c>
      <c r="U514" s="23" t="s">
        <v>3310</v>
      </c>
      <c r="V514" s="34" t="s">
        <v>891</v>
      </c>
      <c r="W514" s="19" t="s">
        <v>44</v>
      </c>
      <c r="X514" s="19" t="s">
        <v>147</v>
      </c>
      <c r="Y514" s="23" t="s">
        <v>3302</v>
      </c>
      <c r="Z514" s="19"/>
    </row>
    <row r="515" s="3" customFormat="1" ht="120" hidden="1" customHeight="1" spans="1:26">
      <c r="A515" s="23"/>
      <c r="B515" s="19" t="s">
        <v>29</v>
      </c>
      <c r="C515" s="19" t="s">
        <v>1375</v>
      </c>
      <c r="D515" s="19">
        <v>8</v>
      </c>
      <c r="E515" s="23" t="s">
        <v>3311</v>
      </c>
      <c r="F515" s="23" t="s">
        <v>3312</v>
      </c>
      <c r="G515" s="19">
        <v>19361.29</v>
      </c>
      <c r="H515" s="23" t="s">
        <v>3313</v>
      </c>
      <c r="I515" s="19">
        <v>0</v>
      </c>
      <c r="J515" s="38"/>
      <c r="K515" s="19" t="s">
        <v>34</v>
      </c>
      <c r="L515" s="34"/>
      <c r="M515" s="42"/>
      <c r="N515" s="42"/>
      <c r="O515" s="36"/>
      <c r="P515" s="37"/>
      <c r="Q515" s="37"/>
      <c r="R515" s="23" t="s">
        <v>3314</v>
      </c>
      <c r="S515" s="23" t="s">
        <v>3315</v>
      </c>
      <c r="T515" s="23" t="s">
        <v>3278</v>
      </c>
      <c r="U515" s="23" t="s">
        <v>3316</v>
      </c>
      <c r="V515" s="34" t="s">
        <v>891</v>
      </c>
      <c r="W515" s="19" t="s">
        <v>108</v>
      </c>
      <c r="X515" s="19" t="s">
        <v>147</v>
      </c>
      <c r="Y515" s="23" t="s">
        <v>3317</v>
      </c>
      <c r="Z515" s="19"/>
    </row>
    <row r="516" s="3" customFormat="1" ht="96" hidden="1" customHeight="1" spans="1:26">
      <c r="A516" s="19"/>
      <c r="B516" s="19" t="s">
        <v>29</v>
      </c>
      <c r="C516" s="19" t="s">
        <v>457</v>
      </c>
      <c r="D516" s="19">
        <v>9</v>
      </c>
      <c r="E516" s="23" t="s">
        <v>3318</v>
      </c>
      <c r="F516" s="23" t="s">
        <v>3319</v>
      </c>
      <c r="G516" s="19">
        <v>5804</v>
      </c>
      <c r="H516" s="23" t="s">
        <v>3320</v>
      </c>
      <c r="I516" s="19">
        <v>0</v>
      </c>
      <c r="J516" s="38"/>
      <c r="K516" s="19" t="s">
        <v>60</v>
      </c>
      <c r="L516" s="34"/>
      <c r="M516" s="42"/>
      <c r="N516" s="42"/>
      <c r="O516" s="36"/>
      <c r="P516" s="37"/>
      <c r="Q516" s="37"/>
      <c r="R516" s="23" t="s">
        <v>3290</v>
      </c>
      <c r="S516" s="23" t="s">
        <v>3321</v>
      </c>
      <c r="T516" s="23" t="s">
        <v>3278</v>
      </c>
      <c r="U516" s="23" t="s">
        <v>344</v>
      </c>
      <c r="V516" s="34" t="s">
        <v>345</v>
      </c>
      <c r="W516" s="19" t="s">
        <v>44</v>
      </c>
      <c r="X516" s="19" t="s">
        <v>147</v>
      </c>
      <c r="Y516" s="23" t="s">
        <v>3322</v>
      </c>
      <c r="Z516" s="19"/>
    </row>
    <row r="517" s="3" customFormat="1" ht="48" hidden="1" customHeight="1" spans="1:26">
      <c r="A517" s="19"/>
      <c r="B517" s="19" t="s">
        <v>29</v>
      </c>
      <c r="C517" s="19" t="s">
        <v>496</v>
      </c>
      <c r="D517" s="19">
        <v>10</v>
      </c>
      <c r="E517" s="23" t="s">
        <v>3323</v>
      </c>
      <c r="F517" s="23" t="s">
        <v>3324</v>
      </c>
      <c r="G517" s="19">
        <v>5618.67</v>
      </c>
      <c r="H517" s="23" t="s">
        <v>3325</v>
      </c>
      <c r="I517" s="19">
        <v>0</v>
      </c>
      <c r="J517" s="38"/>
      <c r="K517" s="19" t="s">
        <v>60</v>
      </c>
      <c r="L517" s="34"/>
      <c r="M517" s="42"/>
      <c r="N517" s="42"/>
      <c r="O517" s="36"/>
      <c r="P517" s="37"/>
      <c r="Q517" s="37"/>
      <c r="R517" s="23" t="s">
        <v>3290</v>
      </c>
      <c r="S517" s="23" t="s">
        <v>3326</v>
      </c>
      <c r="T517" s="23" t="s">
        <v>3278</v>
      </c>
      <c r="U517" s="23" t="s">
        <v>3327</v>
      </c>
      <c r="V517" s="34">
        <v>44790</v>
      </c>
      <c r="W517" s="19" t="s">
        <v>44</v>
      </c>
      <c r="X517" s="19" t="s">
        <v>147</v>
      </c>
      <c r="Y517" s="23" t="s">
        <v>3328</v>
      </c>
      <c r="Z517" s="19"/>
    </row>
    <row r="518" s="3" customFormat="1" ht="60" hidden="1" customHeight="1" spans="1:26">
      <c r="A518" s="19"/>
      <c r="B518" s="19" t="s">
        <v>29</v>
      </c>
      <c r="C518" s="19" t="s">
        <v>496</v>
      </c>
      <c r="D518" s="19">
        <v>11</v>
      </c>
      <c r="E518" s="23" t="s">
        <v>3329</v>
      </c>
      <c r="F518" s="23" t="s">
        <v>3330</v>
      </c>
      <c r="G518" s="19">
        <v>5150.33</v>
      </c>
      <c r="H518" s="23" t="s">
        <v>3325</v>
      </c>
      <c r="I518" s="19">
        <v>0</v>
      </c>
      <c r="J518" s="38"/>
      <c r="K518" s="19" t="s">
        <v>60</v>
      </c>
      <c r="L518" s="34"/>
      <c r="M518" s="42"/>
      <c r="N518" s="42"/>
      <c r="O518" s="36"/>
      <c r="P518" s="37"/>
      <c r="Q518" s="37"/>
      <c r="R518" s="23" t="s">
        <v>3290</v>
      </c>
      <c r="S518" s="23" t="s">
        <v>3285</v>
      </c>
      <c r="T518" s="23" t="s">
        <v>3278</v>
      </c>
      <c r="U518" s="23" t="s">
        <v>3331</v>
      </c>
      <c r="V518" s="34">
        <v>45001</v>
      </c>
      <c r="W518" s="19" t="s">
        <v>44</v>
      </c>
      <c r="X518" s="19" t="s">
        <v>147</v>
      </c>
      <c r="Y518" s="23" t="s">
        <v>3332</v>
      </c>
      <c r="Z518" s="19"/>
    </row>
    <row r="519" s="3" customFormat="1" ht="60" hidden="1" customHeight="1" spans="1:26">
      <c r="A519" s="19"/>
      <c r="B519" s="19" t="s">
        <v>29</v>
      </c>
      <c r="C519" s="19" t="s">
        <v>496</v>
      </c>
      <c r="D519" s="19">
        <v>12</v>
      </c>
      <c r="E519" s="23" t="s">
        <v>3333</v>
      </c>
      <c r="F519" s="23" t="s">
        <v>3334</v>
      </c>
      <c r="G519" s="19">
        <v>5048.58</v>
      </c>
      <c r="H519" s="23" t="s">
        <v>3335</v>
      </c>
      <c r="I519" s="19">
        <v>0</v>
      </c>
      <c r="J519" s="38"/>
      <c r="K519" s="19" t="s">
        <v>60</v>
      </c>
      <c r="L519" s="34"/>
      <c r="M519" s="42"/>
      <c r="N519" s="42"/>
      <c r="O519" s="36"/>
      <c r="P519" s="37"/>
      <c r="Q519" s="37"/>
      <c r="R519" s="23" t="s">
        <v>3276</v>
      </c>
      <c r="S519" s="23" t="s">
        <v>3285</v>
      </c>
      <c r="T519" s="23" t="s">
        <v>3278</v>
      </c>
      <c r="U519" s="23" t="s">
        <v>3336</v>
      </c>
      <c r="V519" s="34">
        <v>45001</v>
      </c>
      <c r="W519" s="19" t="s">
        <v>44</v>
      </c>
      <c r="X519" s="19" t="s">
        <v>147</v>
      </c>
      <c r="Y519" s="23" t="s">
        <v>3302</v>
      </c>
      <c r="Z519" s="19"/>
    </row>
    <row r="520" s="3" customFormat="1" ht="108" hidden="1" customHeight="1" spans="1:26">
      <c r="A520" s="19"/>
      <c r="B520" s="19" t="s">
        <v>29</v>
      </c>
      <c r="C520" s="19" t="s">
        <v>2137</v>
      </c>
      <c r="D520" s="19">
        <v>13</v>
      </c>
      <c r="E520" s="23" t="s">
        <v>3337</v>
      </c>
      <c r="F520" s="23" t="s">
        <v>3338</v>
      </c>
      <c r="G520" s="19">
        <v>23995</v>
      </c>
      <c r="H520" s="23" t="s">
        <v>3339</v>
      </c>
      <c r="I520" s="19">
        <v>0</v>
      </c>
      <c r="J520" s="38"/>
      <c r="K520" s="19" t="s">
        <v>79</v>
      </c>
      <c r="L520" s="34"/>
      <c r="M520" s="42"/>
      <c r="N520" s="42"/>
      <c r="O520" s="36"/>
      <c r="P520" s="37"/>
      <c r="Q520" s="37"/>
      <c r="R520" s="23" t="s">
        <v>3340</v>
      </c>
      <c r="S520" s="23" t="s">
        <v>3341</v>
      </c>
      <c r="T520" s="23" t="s">
        <v>3278</v>
      </c>
      <c r="U520" s="23" t="s">
        <v>3342</v>
      </c>
      <c r="V520" s="34">
        <v>45140</v>
      </c>
      <c r="W520" s="19" t="s">
        <v>108</v>
      </c>
      <c r="X520" s="19" t="s">
        <v>147</v>
      </c>
      <c r="Y520" s="23" t="s">
        <v>3280</v>
      </c>
      <c r="Z520" s="19"/>
    </row>
    <row r="521" s="3" customFormat="1" ht="48" hidden="1" customHeight="1" spans="1:26">
      <c r="A521" s="19"/>
      <c r="B521" s="19" t="s">
        <v>495</v>
      </c>
      <c r="C521" s="19" t="s">
        <v>269</v>
      </c>
      <c r="D521" s="19">
        <v>14</v>
      </c>
      <c r="E521" s="23" t="s">
        <v>3343</v>
      </c>
      <c r="F521" s="23" t="s">
        <v>3344</v>
      </c>
      <c r="G521" s="19">
        <v>5321</v>
      </c>
      <c r="H521" s="23" t="s">
        <v>3345</v>
      </c>
      <c r="I521" s="19">
        <v>0</v>
      </c>
      <c r="J521" s="38">
        <v>1500</v>
      </c>
      <c r="K521" s="19" t="s">
        <v>499</v>
      </c>
      <c r="L521" s="34" t="s">
        <v>1229</v>
      </c>
      <c r="M521" s="42"/>
      <c r="N521" s="42"/>
      <c r="O521" s="36"/>
      <c r="P521" s="37"/>
      <c r="Q521" s="37"/>
      <c r="R521" s="23" t="s">
        <v>3346</v>
      </c>
      <c r="S521" s="23" t="s">
        <v>3321</v>
      </c>
      <c r="T521" s="23" t="s">
        <v>3278</v>
      </c>
      <c r="U521" s="23" t="s">
        <v>344</v>
      </c>
      <c r="V521" s="34" t="s">
        <v>345</v>
      </c>
      <c r="W521" s="19" t="s">
        <v>44</v>
      </c>
      <c r="X521" s="19" t="s">
        <v>147</v>
      </c>
      <c r="Y521" s="23" t="s">
        <v>3347</v>
      </c>
      <c r="Z521" s="19"/>
    </row>
    <row r="522" s="3" customFormat="1" ht="24" hidden="1" customHeight="1" spans="1:26">
      <c r="A522" s="19"/>
      <c r="B522" s="19" t="s">
        <v>495</v>
      </c>
      <c r="C522" s="19" t="s">
        <v>30</v>
      </c>
      <c r="D522" s="19">
        <v>15</v>
      </c>
      <c r="E522" s="23" t="s">
        <v>3348</v>
      </c>
      <c r="F522" s="23" t="s">
        <v>3349</v>
      </c>
      <c r="G522" s="19">
        <v>5800</v>
      </c>
      <c r="H522" s="23" t="s">
        <v>3350</v>
      </c>
      <c r="I522" s="19">
        <v>0</v>
      </c>
      <c r="J522" s="38">
        <v>1500</v>
      </c>
      <c r="K522" s="19" t="s">
        <v>499</v>
      </c>
      <c r="L522" s="34" t="s">
        <v>516</v>
      </c>
      <c r="M522" s="42"/>
      <c r="N522" s="42"/>
      <c r="O522" s="36"/>
      <c r="P522" s="37"/>
      <c r="Q522" s="37"/>
      <c r="R522" s="23" t="s">
        <v>3351</v>
      </c>
      <c r="S522" s="23" t="s">
        <v>3352</v>
      </c>
      <c r="T522" s="23" t="s">
        <v>3278</v>
      </c>
      <c r="U522" s="23" t="s">
        <v>3353</v>
      </c>
      <c r="V522" s="34">
        <v>45574</v>
      </c>
      <c r="W522" s="19" t="s">
        <v>108</v>
      </c>
      <c r="X522" s="19" t="s">
        <v>147</v>
      </c>
      <c r="Y522" s="23" t="s">
        <v>3354</v>
      </c>
      <c r="Z522" s="19"/>
    </row>
    <row r="523" s="3" customFormat="1" ht="72" hidden="1" customHeight="1" spans="1:26">
      <c r="A523" s="23"/>
      <c r="B523" s="19" t="s">
        <v>495</v>
      </c>
      <c r="C523" s="19" t="s">
        <v>593</v>
      </c>
      <c r="D523" s="19">
        <v>16</v>
      </c>
      <c r="E523" s="23" t="s">
        <v>3355</v>
      </c>
      <c r="F523" s="23" t="s">
        <v>3356</v>
      </c>
      <c r="G523" s="19">
        <v>6695.66</v>
      </c>
      <c r="H523" s="23" t="s">
        <v>3357</v>
      </c>
      <c r="I523" s="19">
        <v>0</v>
      </c>
      <c r="J523" s="38">
        <v>2000</v>
      </c>
      <c r="K523" s="19" t="s">
        <v>499</v>
      </c>
      <c r="L523" s="34" t="s">
        <v>500</v>
      </c>
      <c r="M523" s="42"/>
      <c r="N523" s="42"/>
      <c r="O523" s="36"/>
      <c r="P523" s="37"/>
      <c r="Q523" s="37"/>
      <c r="R523" s="23" t="s">
        <v>3358</v>
      </c>
      <c r="S523" s="23" t="s">
        <v>3359</v>
      </c>
      <c r="T523" s="23" t="s">
        <v>3278</v>
      </c>
      <c r="U523" s="23" t="s">
        <v>3360</v>
      </c>
      <c r="V523" s="34">
        <v>44525</v>
      </c>
      <c r="W523" s="19" t="s">
        <v>44</v>
      </c>
      <c r="X523" s="19" t="s">
        <v>45</v>
      </c>
      <c r="Y523" s="23" t="s">
        <v>3302</v>
      </c>
      <c r="Z523" s="19"/>
    </row>
    <row r="524" s="3" customFormat="1" ht="72" hidden="1" customHeight="1" spans="1:26">
      <c r="A524" s="23"/>
      <c r="B524" s="19" t="s">
        <v>495</v>
      </c>
      <c r="C524" s="19" t="s">
        <v>1587</v>
      </c>
      <c r="D524" s="19">
        <v>17</v>
      </c>
      <c r="E524" s="23" t="s">
        <v>3361</v>
      </c>
      <c r="F524" s="23" t="s">
        <v>3362</v>
      </c>
      <c r="G524" s="19">
        <v>30000</v>
      </c>
      <c r="H524" s="23" t="s">
        <v>3350</v>
      </c>
      <c r="I524" s="19">
        <v>0</v>
      </c>
      <c r="J524" s="38">
        <v>2000</v>
      </c>
      <c r="K524" s="19" t="s">
        <v>499</v>
      </c>
      <c r="L524" s="34" t="s">
        <v>516</v>
      </c>
      <c r="M524" s="42"/>
      <c r="N524" s="42"/>
      <c r="O524" s="36"/>
      <c r="P524" s="37"/>
      <c r="Q524" s="37"/>
      <c r="R524" s="23" t="s">
        <v>3363</v>
      </c>
      <c r="S524" s="23" t="s">
        <v>3364</v>
      </c>
      <c r="T524" s="23" t="s">
        <v>3278</v>
      </c>
      <c r="U524" s="23" t="s">
        <v>3365</v>
      </c>
      <c r="V524" s="34" t="s">
        <v>3366</v>
      </c>
      <c r="W524" s="19" t="s">
        <v>108</v>
      </c>
      <c r="X524" s="19" t="s">
        <v>147</v>
      </c>
      <c r="Y524" s="23" t="s">
        <v>3367</v>
      </c>
      <c r="Z524" s="19"/>
    </row>
    <row r="525" s="3" customFormat="1" ht="36" hidden="1" customHeight="1" spans="1:26">
      <c r="A525" s="23"/>
      <c r="B525" s="19" t="s">
        <v>495</v>
      </c>
      <c r="C525" s="19" t="s">
        <v>241</v>
      </c>
      <c r="D525" s="19">
        <v>18</v>
      </c>
      <c r="E525" s="23" t="s">
        <v>3368</v>
      </c>
      <c r="F525" s="23" t="s">
        <v>3369</v>
      </c>
      <c r="G525" s="19">
        <v>5980</v>
      </c>
      <c r="H525" s="23" t="s">
        <v>3350</v>
      </c>
      <c r="I525" s="19">
        <v>0</v>
      </c>
      <c r="J525" s="38">
        <v>1500</v>
      </c>
      <c r="K525" s="19" t="s">
        <v>499</v>
      </c>
      <c r="L525" s="34" t="s">
        <v>508</v>
      </c>
      <c r="M525" s="42"/>
      <c r="N525" s="42"/>
      <c r="O525" s="36"/>
      <c r="P525" s="37"/>
      <c r="Q525" s="37"/>
      <c r="R525" s="23" t="s">
        <v>3370</v>
      </c>
      <c r="S525" s="23" t="s">
        <v>3371</v>
      </c>
      <c r="T525" s="23" t="s">
        <v>3278</v>
      </c>
      <c r="U525" s="23" t="s">
        <v>3372</v>
      </c>
      <c r="V525" s="34" t="s">
        <v>3373</v>
      </c>
      <c r="W525" s="19" t="s">
        <v>108</v>
      </c>
      <c r="X525" s="19" t="s">
        <v>147</v>
      </c>
      <c r="Y525" s="23" t="s">
        <v>3374</v>
      </c>
      <c r="Z525" s="19"/>
    </row>
    <row r="526" s="3" customFormat="1" ht="72" hidden="1" customHeight="1" spans="1:26">
      <c r="A526" s="23"/>
      <c r="B526" s="19" t="s">
        <v>495</v>
      </c>
      <c r="C526" s="19" t="s">
        <v>241</v>
      </c>
      <c r="D526" s="19">
        <v>19</v>
      </c>
      <c r="E526" s="23" t="s">
        <v>3375</v>
      </c>
      <c r="F526" s="23" t="s">
        <v>3376</v>
      </c>
      <c r="G526" s="19">
        <v>32000</v>
      </c>
      <c r="H526" s="23" t="s">
        <v>3377</v>
      </c>
      <c r="I526" s="19">
        <v>0</v>
      </c>
      <c r="J526" s="38">
        <v>1000</v>
      </c>
      <c r="K526" s="19" t="s">
        <v>953</v>
      </c>
      <c r="L526" s="34" t="s">
        <v>968</v>
      </c>
      <c r="M526" s="42"/>
      <c r="N526" s="42"/>
      <c r="O526" s="36"/>
      <c r="P526" s="37"/>
      <c r="Q526" s="37"/>
      <c r="R526" s="23" t="s">
        <v>3378</v>
      </c>
      <c r="S526" s="23" t="s">
        <v>3379</v>
      </c>
      <c r="T526" s="23" t="s">
        <v>3278</v>
      </c>
      <c r="U526" s="23" t="s">
        <v>3380</v>
      </c>
      <c r="V526" s="34" t="s">
        <v>3381</v>
      </c>
      <c r="W526" s="19" t="s">
        <v>108</v>
      </c>
      <c r="X526" s="19" t="s">
        <v>147</v>
      </c>
      <c r="Y526" s="23" t="s">
        <v>3382</v>
      </c>
      <c r="Z526" s="19"/>
    </row>
    <row r="527" s="3" customFormat="1" ht="108" hidden="1" customHeight="1" spans="1:26">
      <c r="A527" s="23"/>
      <c r="B527" s="19" t="s">
        <v>149</v>
      </c>
      <c r="C527" s="19" t="s">
        <v>64</v>
      </c>
      <c r="D527" s="19">
        <v>20</v>
      </c>
      <c r="E527" s="23" t="s">
        <v>3383</v>
      </c>
      <c r="F527" s="23" t="s">
        <v>3384</v>
      </c>
      <c r="G527" s="19">
        <v>10000</v>
      </c>
      <c r="H527" s="23" t="s">
        <v>3385</v>
      </c>
      <c r="I527" s="19">
        <v>650</v>
      </c>
      <c r="J527" s="38">
        <v>2000</v>
      </c>
      <c r="K527" s="19" t="s">
        <v>545</v>
      </c>
      <c r="L527" s="34"/>
      <c r="M527" s="42"/>
      <c r="N527" s="42"/>
      <c r="O527" s="36"/>
      <c r="P527" s="37"/>
      <c r="Q527" s="37"/>
      <c r="R527" s="23" t="s">
        <v>3386</v>
      </c>
      <c r="S527" s="23" t="s">
        <v>3387</v>
      </c>
      <c r="T527" s="23" t="s">
        <v>3278</v>
      </c>
      <c r="U527" s="23" t="s">
        <v>3388</v>
      </c>
      <c r="V527" s="34">
        <v>45383</v>
      </c>
      <c r="W527" s="19" t="s">
        <v>108</v>
      </c>
      <c r="X527" s="19" t="s">
        <v>147</v>
      </c>
      <c r="Y527" s="23" t="s">
        <v>3297</v>
      </c>
      <c r="Z527" s="19"/>
    </row>
    <row r="528" s="3" customFormat="1" ht="36" hidden="1" customHeight="1" spans="1:26">
      <c r="A528" s="23"/>
      <c r="B528" s="19" t="s">
        <v>149</v>
      </c>
      <c r="C528" s="19" t="s">
        <v>64</v>
      </c>
      <c r="D528" s="19">
        <v>21</v>
      </c>
      <c r="E528" s="23" t="s">
        <v>3389</v>
      </c>
      <c r="F528" s="23" t="s">
        <v>3390</v>
      </c>
      <c r="G528" s="19">
        <v>12000</v>
      </c>
      <c r="H528" s="23" t="s">
        <v>3391</v>
      </c>
      <c r="I528" s="19">
        <v>1100</v>
      </c>
      <c r="J528" s="38">
        <v>3000</v>
      </c>
      <c r="K528" s="19" t="s">
        <v>154</v>
      </c>
      <c r="L528" s="34"/>
      <c r="M528" s="42"/>
      <c r="N528" s="42"/>
      <c r="O528" s="36"/>
      <c r="P528" s="37"/>
      <c r="Q528" s="37"/>
      <c r="R528" s="23" t="s">
        <v>3392</v>
      </c>
      <c r="S528" s="23" t="s">
        <v>3393</v>
      </c>
      <c r="T528" s="23" t="s">
        <v>3278</v>
      </c>
      <c r="U528" s="23" t="s">
        <v>3394</v>
      </c>
      <c r="V528" s="34">
        <v>45482</v>
      </c>
      <c r="W528" s="19" t="s">
        <v>108</v>
      </c>
      <c r="X528" s="19" t="s">
        <v>147</v>
      </c>
      <c r="Y528" s="23" t="s">
        <v>3297</v>
      </c>
      <c r="Z528" s="19"/>
    </row>
    <row r="529" s="3" customFormat="1" ht="60" hidden="1" customHeight="1" spans="1:26">
      <c r="A529" s="23"/>
      <c r="B529" s="19" t="s">
        <v>149</v>
      </c>
      <c r="C529" s="19" t="s">
        <v>30</v>
      </c>
      <c r="D529" s="19">
        <v>22</v>
      </c>
      <c r="E529" s="23" t="s">
        <v>3395</v>
      </c>
      <c r="F529" s="23" t="s">
        <v>3396</v>
      </c>
      <c r="G529" s="19">
        <v>5060</v>
      </c>
      <c r="H529" s="23" t="s">
        <v>3385</v>
      </c>
      <c r="I529" s="19">
        <v>460</v>
      </c>
      <c r="J529" s="38">
        <v>1000</v>
      </c>
      <c r="K529" s="19" t="s">
        <v>154</v>
      </c>
      <c r="L529" s="34"/>
      <c r="M529" s="42"/>
      <c r="N529" s="42"/>
      <c r="O529" s="36"/>
      <c r="P529" s="37"/>
      <c r="Q529" s="37"/>
      <c r="R529" s="23" t="s">
        <v>3397</v>
      </c>
      <c r="S529" s="23" t="s">
        <v>3398</v>
      </c>
      <c r="T529" s="23" t="s">
        <v>3278</v>
      </c>
      <c r="U529" s="23" t="s">
        <v>3399</v>
      </c>
      <c r="V529" s="34">
        <v>45574</v>
      </c>
      <c r="W529" s="19" t="s">
        <v>108</v>
      </c>
      <c r="X529" s="19" t="s">
        <v>147</v>
      </c>
      <c r="Y529" s="23" t="s">
        <v>3280</v>
      </c>
      <c r="Z529" s="19"/>
    </row>
    <row r="530" s="3" customFormat="1" ht="60" hidden="1" customHeight="1" spans="1:26">
      <c r="A530" s="23"/>
      <c r="B530" s="19" t="s">
        <v>149</v>
      </c>
      <c r="C530" s="19" t="s">
        <v>30</v>
      </c>
      <c r="D530" s="19">
        <v>23</v>
      </c>
      <c r="E530" s="23" t="s">
        <v>3400</v>
      </c>
      <c r="F530" s="23" t="s">
        <v>3401</v>
      </c>
      <c r="G530" s="19">
        <v>6000</v>
      </c>
      <c r="H530" s="23" t="s">
        <v>3402</v>
      </c>
      <c r="I530" s="19">
        <v>2500</v>
      </c>
      <c r="J530" s="38">
        <v>2000</v>
      </c>
      <c r="K530" s="19" t="s">
        <v>154</v>
      </c>
      <c r="L530" s="34"/>
      <c r="M530" s="42"/>
      <c r="N530" s="42"/>
      <c r="O530" s="36"/>
      <c r="P530" s="37"/>
      <c r="Q530" s="37"/>
      <c r="R530" s="23" t="s">
        <v>3403</v>
      </c>
      <c r="S530" s="23" t="s">
        <v>3404</v>
      </c>
      <c r="T530" s="23" t="s">
        <v>3278</v>
      </c>
      <c r="U530" s="23" t="s">
        <v>3405</v>
      </c>
      <c r="V530" s="34">
        <v>45196</v>
      </c>
      <c r="W530" s="19" t="s">
        <v>108</v>
      </c>
      <c r="X530" s="19" t="s">
        <v>45</v>
      </c>
      <c r="Y530" s="23" t="s">
        <v>3280</v>
      </c>
      <c r="Z530" s="19"/>
    </row>
    <row r="531" s="3" customFormat="1" ht="48" hidden="1" customHeight="1" spans="1:26">
      <c r="A531" s="23"/>
      <c r="B531" s="19" t="s">
        <v>149</v>
      </c>
      <c r="C531" s="19" t="s">
        <v>124</v>
      </c>
      <c r="D531" s="19">
        <v>24</v>
      </c>
      <c r="E531" s="23" t="s">
        <v>3406</v>
      </c>
      <c r="F531" s="23" t="s">
        <v>3407</v>
      </c>
      <c r="G531" s="19">
        <v>12000</v>
      </c>
      <c r="H531" s="23" t="s">
        <v>3408</v>
      </c>
      <c r="I531" s="19">
        <v>3000</v>
      </c>
      <c r="J531" s="38">
        <v>2500</v>
      </c>
      <c r="K531" s="19" t="s">
        <v>154</v>
      </c>
      <c r="L531" s="34"/>
      <c r="M531" s="42"/>
      <c r="N531" s="42"/>
      <c r="O531" s="36"/>
      <c r="P531" s="37"/>
      <c r="Q531" s="37"/>
      <c r="R531" s="23" t="s">
        <v>3409</v>
      </c>
      <c r="S531" s="23" t="s">
        <v>3410</v>
      </c>
      <c r="T531" s="23" t="s">
        <v>3278</v>
      </c>
      <c r="U531" s="23" t="s">
        <v>3411</v>
      </c>
      <c r="V531" s="34">
        <v>45239</v>
      </c>
      <c r="W531" s="19" t="s">
        <v>108</v>
      </c>
      <c r="X531" s="19" t="s">
        <v>45</v>
      </c>
      <c r="Y531" s="23" t="s">
        <v>3280</v>
      </c>
      <c r="Z531" s="19"/>
    </row>
    <row r="532" s="3" customFormat="1" ht="108" hidden="1" customHeight="1" spans="1:26">
      <c r="A532" s="23"/>
      <c r="B532" s="19" t="s">
        <v>149</v>
      </c>
      <c r="C532" s="19" t="s">
        <v>30</v>
      </c>
      <c r="D532" s="19">
        <v>25</v>
      </c>
      <c r="E532" s="23" t="s">
        <v>3412</v>
      </c>
      <c r="F532" s="23" t="s">
        <v>3413</v>
      </c>
      <c r="G532" s="19">
        <v>33502.25</v>
      </c>
      <c r="H532" s="23" t="s">
        <v>3414</v>
      </c>
      <c r="I532" s="19">
        <v>2500</v>
      </c>
      <c r="J532" s="38">
        <v>2500</v>
      </c>
      <c r="K532" s="19" t="s">
        <v>545</v>
      </c>
      <c r="L532" s="34"/>
      <c r="M532" s="42"/>
      <c r="N532" s="42"/>
      <c r="O532" s="36"/>
      <c r="P532" s="37"/>
      <c r="Q532" s="37"/>
      <c r="R532" s="23" t="s">
        <v>3415</v>
      </c>
      <c r="S532" s="23" t="s">
        <v>3277</v>
      </c>
      <c r="T532" s="23" t="s">
        <v>3278</v>
      </c>
      <c r="U532" s="23" t="s">
        <v>3416</v>
      </c>
      <c r="V532" s="34">
        <v>45015</v>
      </c>
      <c r="W532" s="19" t="s">
        <v>44</v>
      </c>
      <c r="X532" s="19" t="s">
        <v>45</v>
      </c>
      <c r="Y532" s="23" t="s">
        <v>3417</v>
      </c>
      <c r="Z532" s="19"/>
    </row>
    <row r="533" s="3" customFormat="1" ht="60" hidden="1" customHeight="1" spans="1:26">
      <c r="A533" s="19" t="s">
        <v>3418</v>
      </c>
      <c r="B533" s="19" t="s">
        <v>149</v>
      </c>
      <c r="C533" s="19" t="s">
        <v>64</v>
      </c>
      <c r="D533" s="19">
        <v>26</v>
      </c>
      <c r="E533" s="23" t="s">
        <v>3419</v>
      </c>
      <c r="F533" s="23" t="s">
        <v>3420</v>
      </c>
      <c r="G533" s="19">
        <v>50000</v>
      </c>
      <c r="H533" s="23" t="s">
        <v>3421</v>
      </c>
      <c r="I533" s="19">
        <v>6557</v>
      </c>
      <c r="J533" s="38">
        <v>3500</v>
      </c>
      <c r="K533" s="19" t="s">
        <v>545</v>
      </c>
      <c r="L533" s="34"/>
      <c r="M533" s="42"/>
      <c r="N533" s="42"/>
      <c r="O533" s="36"/>
      <c r="P533" s="37"/>
      <c r="Q533" s="37"/>
      <c r="R533" s="23" t="s">
        <v>3422</v>
      </c>
      <c r="S533" s="23" t="s">
        <v>3423</v>
      </c>
      <c r="T533" s="23" t="s">
        <v>3278</v>
      </c>
      <c r="U533" s="23" t="s">
        <v>3424</v>
      </c>
      <c r="V533" s="34">
        <v>45111</v>
      </c>
      <c r="W533" s="19" t="s">
        <v>108</v>
      </c>
      <c r="X533" s="19" t="s">
        <v>45</v>
      </c>
      <c r="Y533" s="23" t="s">
        <v>3297</v>
      </c>
      <c r="Z533" s="19"/>
    </row>
    <row r="534" s="3" customFormat="1" ht="36" hidden="1" customHeight="1" spans="1:26">
      <c r="A534" s="23"/>
      <c r="B534" s="19" t="s">
        <v>149</v>
      </c>
      <c r="C534" s="19" t="s">
        <v>47</v>
      </c>
      <c r="D534" s="19">
        <v>27</v>
      </c>
      <c r="E534" s="23" t="s">
        <v>3425</v>
      </c>
      <c r="F534" s="23" t="s">
        <v>3426</v>
      </c>
      <c r="G534" s="19">
        <v>6800</v>
      </c>
      <c r="H534" s="23" t="s">
        <v>3427</v>
      </c>
      <c r="I534" s="19">
        <v>1500</v>
      </c>
      <c r="J534" s="38">
        <v>2000</v>
      </c>
      <c r="K534" s="19" t="s">
        <v>154</v>
      </c>
      <c r="L534" s="34"/>
      <c r="M534" s="42"/>
      <c r="N534" s="42"/>
      <c r="O534" s="36"/>
      <c r="P534" s="37"/>
      <c r="Q534" s="37"/>
      <c r="R534" s="23" t="s">
        <v>3428</v>
      </c>
      <c r="S534" s="23" t="s">
        <v>3429</v>
      </c>
      <c r="T534" s="23" t="s">
        <v>3278</v>
      </c>
      <c r="U534" s="23" t="s">
        <v>3430</v>
      </c>
      <c r="V534" s="34">
        <v>45442</v>
      </c>
      <c r="W534" s="19" t="s">
        <v>108</v>
      </c>
      <c r="X534" s="19" t="s">
        <v>45</v>
      </c>
      <c r="Y534" s="23" t="s">
        <v>3431</v>
      </c>
      <c r="Z534" s="19"/>
    </row>
    <row r="535" s="3" customFormat="1" ht="36" hidden="1" customHeight="1" spans="1:26">
      <c r="A535" s="23"/>
      <c r="B535" s="19" t="s">
        <v>149</v>
      </c>
      <c r="C535" s="19" t="s">
        <v>124</v>
      </c>
      <c r="D535" s="19">
        <v>28</v>
      </c>
      <c r="E535" s="23" t="s">
        <v>3432</v>
      </c>
      <c r="F535" s="23" t="s">
        <v>3433</v>
      </c>
      <c r="G535" s="19">
        <v>5080</v>
      </c>
      <c r="H535" s="23" t="s">
        <v>3427</v>
      </c>
      <c r="I535" s="19">
        <v>1500</v>
      </c>
      <c r="J535" s="38">
        <v>2000</v>
      </c>
      <c r="K535" s="19" t="s">
        <v>154</v>
      </c>
      <c r="L535" s="34"/>
      <c r="M535" s="42"/>
      <c r="N535" s="42"/>
      <c r="O535" s="36"/>
      <c r="P535" s="37"/>
      <c r="Q535" s="37"/>
      <c r="R535" s="23" t="s">
        <v>3428</v>
      </c>
      <c r="S535" s="23" t="s">
        <v>3434</v>
      </c>
      <c r="T535" s="23" t="s">
        <v>3278</v>
      </c>
      <c r="U535" s="23" t="s">
        <v>3435</v>
      </c>
      <c r="V535" s="34">
        <v>45442</v>
      </c>
      <c r="W535" s="19" t="s">
        <v>108</v>
      </c>
      <c r="X535" s="19" t="s">
        <v>45</v>
      </c>
      <c r="Y535" s="23" t="s">
        <v>3431</v>
      </c>
      <c r="Z535" s="19"/>
    </row>
    <row r="536" s="3" customFormat="1" ht="96" hidden="1" customHeight="1" spans="1:26">
      <c r="A536" s="23" t="s">
        <v>3418</v>
      </c>
      <c r="B536" s="19" t="s">
        <v>149</v>
      </c>
      <c r="C536" s="19" t="s">
        <v>30</v>
      </c>
      <c r="D536" s="19">
        <v>29</v>
      </c>
      <c r="E536" s="23" t="s">
        <v>3436</v>
      </c>
      <c r="F536" s="23" t="s">
        <v>3437</v>
      </c>
      <c r="G536" s="19">
        <v>204552.96</v>
      </c>
      <c r="H536" s="23" t="s">
        <v>3438</v>
      </c>
      <c r="I536" s="19">
        <v>18366</v>
      </c>
      <c r="J536" s="38">
        <v>10000</v>
      </c>
      <c r="K536" s="19" t="s">
        <v>574</v>
      </c>
      <c r="L536" s="34"/>
      <c r="M536" s="42"/>
      <c r="N536" s="42"/>
      <c r="O536" s="36"/>
      <c r="P536" s="37"/>
      <c r="Q536" s="37"/>
      <c r="R536" s="23" t="s">
        <v>3439</v>
      </c>
      <c r="S536" s="23" t="s">
        <v>3285</v>
      </c>
      <c r="T536" s="23" t="s">
        <v>3278</v>
      </c>
      <c r="U536" s="23" t="s">
        <v>3440</v>
      </c>
      <c r="V536" s="34">
        <v>43903</v>
      </c>
      <c r="W536" s="19" t="s">
        <v>44</v>
      </c>
      <c r="X536" s="19" t="s">
        <v>45</v>
      </c>
      <c r="Y536" s="23" t="s">
        <v>3280</v>
      </c>
      <c r="Z536" s="19"/>
    </row>
    <row r="537" s="3" customFormat="1" ht="84" hidden="1" customHeight="1" spans="1:26">
      <c r="A537" s="23" t="s">
        <v>3418</v>
      </c>
      <c r="B537" s="19" t="s">
        <v>149</v>
      </c>
      <c r="C537" s="19" t="s">
        <v>47</v>
      </c>
      <c r="D537" s="19">
        <v>30</v>
      </c>
      <c r="E537" s="23" t="s">
        <v>3441</v>
      </c>
      <c r="F537" s="23" t="s">
        <v>3442</v>
      </c>
      <c r="G537" s="19">
        <v>41064</v>
      </c>
      <c r="H537" s="23" t="s">
        <v>3443</v>
      </c>
      <c r="I537" s="19">
        <v>18158</v>
      </c>
      <c r="J537" s="38">
        <v>3000</v>
      </c>
      <c r="K537" s="19" t="s">
        <v>604</v>
      </c>
      <c r="L537" s="34"/>
      <c r="M537" s="42"/>
      <c r="N537" s="42"/>
      <c r="O537" s="36"/>
      <c r="P537" s="37"/>
      <c r="Q537" s="37"/>
      <c r="R537" s="23" t="s">
        <v>3444</v>
      </c>
      <c r="S537" s="23" t="s">
        <v>3445</v>
      </c>
      <c r="T537" s="23" t="s">
        <v>3278</v>
      </c>
      <c r="U537" s="23" t="s">
        <v>3446</v>
      </c>
      <c r="V537" s="34">
        <v>44878</v>
      </c>
      <c r="W537" s="19" t="s">
        <v>108</v>
      </c>
      <c r="X537" s="19" t="s">
        <v>45</v>
      </c>
      <c r="Y537" s="23" t="s">
        <v>3280</v>
      </c>
      <c r="Z537" s="19"/>
    </row>
    <row r="538" s="3" customFormat="1" ht="72" hidden="1" customHeight="1" spans="1:26">
      <c r="A538" s="23" t="s">
        <v>3418</v>
      </c>
      <c r="B538" s="19" t="s">
        <v>149</v>
      </c>
      <c r="C538" s="19" t="s">
        <v>496</v>
      </c>
      <c r="D538" s="19">
        <v>31</v>
      </c>
      <c r="E538" s="23" t="s">
        <v>3447</v>
      </c>
      <c r="F538" s="23" t="s">
        <v>3448</v>
      </c>
      <c r="G538" s="19">
        <v>11692.44</v>
      </c>
      <c r="H538" s="23" t="s">
        <v>3449</v>
      </c>
      <c r="I538" s="19">
        <v>1000</v>
      </c>
      <c r="J538" s="38">
        <v>3000</v>
      </c>
      <c r="K538" s="19" t="s">
        <v>183</v>
      </c>
      <c r="L538" s="34"/>
      <c r="M538" s="42"/>
      <c r="N538" s="42"/>
      <c r="O538" s="36"/>
      <c r="P538" s="37"/>
      <c r="Q538" s="37"/>
      <c r="R538" s="23" t="s">
        <v>3450</v>
      </c>
      <c r="S538" s="23" t="s">
        <v>3326</v>
      </c>
      <c r="T538" s="23" t="s">
        <v>3278</v>
      </c>
      <c r="U538" s="23" t="s">
        <v>3451</v>
      </c>
      <c r="V538" s="34">
        <v>44764</v>
      </c>
      <c r="W538" s="19" t="s">
        <v>44</v>
      </c>
      <c r="X538" s="19" t="s">
        <v>45</v>
      </c>
      <c r="Y538" s="23" t="s">
        <v>3452</v>
      </c>
      <c r="Z538" s="19"/>
    </row>
    <row r="539" s="3" customFormat="1" ht="96" hidden="1" customHeight="1" spans="1:26">
      <c r="A539" s="23" t="s">
        <v>28</v>
      </c>
      <c r="B539" s="19" t="s">
        <v>149</v>
      </c>
      <c r="C539" s="19" t="s">
        <v>2063</v>
      </c>
      <c r="D539" s="19">
        <v>32</v>
      </c>
      <c r="E539" s="23" t="s">
        <v>3453</v>
      </c>
      <c r="F539" s="23" t="s">
        <v>3454</v>
      </c>
      <c r="G539" s="19">
        <v>17364.43</v>
      </c>
      <c r="H539" s="23" t="s">
        <v>3455</v>
      </c>
      <c r="I539" s="19">
        <v>13181</v>
      </c>
      <c r="J539" s="38">
        <v>2000</v>
      </c>
      <c r="K539" s="19" t="s">
        <v>183</v>
      </c>
      <c r="L539" s="34"/>
      <c r="M539" s="42"/>
      <c r="N539" s="42"/>
      <c r="O539" s="36"/>
      <c r="P539" s="37"/>
      <c r="Q539" s="37"/>
      <c r="R539" s="23" t="s">
        <v>3456</v>
      </c>
      <c r="S539" s="23" t="s">
        <v>3457</v>
      </c>
      <c r="T539" s="23" t="s">
        <v>3278</v>
      </c>
      <c r="U539" s="23" t="s">
        <v>3458</v>
      </c>
      <c r="V539" s="34">
        <v>43941</v>
      </c>
      <c r="W539" s="19" t="s">
        <v>44</v>
      </c>
      <c r="X539" s="19" t="s">
        <v>45</v>
      </c>
      <c r="Y539" s="23" t="s">
        <v>3459</v>
      </c>
      <c r="Z539" s="19"/>
    </row>
    <row r="540" s="3" customFormat="1" ht="84" hidden="1" customHeight="1" spans="1:26">
      <c r="A540" s="23"/>
      <c r="B540" s="19" t="s">
        <v>149</v>
      </c>
      <c r="C540" s="19" t="s">
        <v>241</v>
      </c>
      <c r="D540" s="19">
        <v>33</v>
      </c>
      <c r="E540" s="23" t="s">
        <v>3460</v>
      </c>
      <c r="F540" s="23" t="s">
        <v>3461</v>
      </c>
      <c r="G540" s="19">
        <v>43122.93</v>
      </c>
      <c r="H540" s="23" t="s">
        <v>3462</v>
      </c>
      <c r="I540" s="19">
        <v>16600</v>
      </c>
      <c r="J540" s="38">
        <v>3000</v>
      </c>
      <c r="K540" s="19" t="s">
        <v>236</v>
      </c>
      <c r="L540" s="34"/>
      <c r="M540" s="42"/>
      <c r="N540" s="42"/>
      <c r="O540" s="36"/>
      <c r="P540" s="37"/>
      <c r="Q540" s="37"/>
      <c r="R540" s="23" t="s">
        <v>3463</v>
      </c>
      <c r="S540" s="23" t="s">
        <v>3457</v>
      </c>
      <c r="T540" s="23" t="s">
        <v>3278</v>
      </c>
      <c r="U540" s="23" t="s">
        <v>3464</v>
      </c>
      <c r="V540" s="34">
        <v>44518</v>
      </c>
      <c r="W540" s="19" t="s">
        <v>248</v>
      </c>
      <c r="X540" s="19" t="s">
        <v>45</v>
      </c>
      <c r="Y540" s="23" t="s">
        <v>3465</v>
      </c>
      <c r="Z540" s="19"/>
    </row>
    <row r="541" s="3" customFormat="1" ht="96" hidden="1" customHeight="1" spans="1:26">
      <c r="A541" s="23" t="s">
        <v>28</v>
      </c>
      <c r="B541" s="19" t="s">
        <v>149</v>
      </c>
      <c r="C541" s="19" t="s">
        <v>199</v>
      </c>
      <c r="D541" s="19">
        <v>34</v>
      </c>
      <c r="E541" s="23" t="s">
        <v>3466</v>
      </c>
      <c r="F541" s="23" t="s">
        <v>3467</v>
      </c>
      <c r="G541" s="19">
        <v>63141.34</v>
      </c>
      <c r="H541" s="23" t="s">
        <v>3468</v>
      </c>
      <c r="I541" s="19">
        <v>40688</v>
      </c>
      <c r="J541" s="38">
        <v>3500</v>
      </c>
      <c r="K541" s="19" t="s">
        <v>236</v>
      </c>
      <c r="L541" s="34"/>
      <c r="M541" s="42"/>
      <c r="N541" s="42"/>
      <c r="O541" s="36"/>
      <c r="P541" s="37"/>
      <c r="Q541" s="37"/>
      <c r="R541" s="23" t="s">
        <v>3469</v>
      </c>
      <c r="S541" s="23" t="s">
        <v>3285</v>
      </c>
      <c r="T541" s="23" t="s">
        <v>3278</v>
      </c>
      <c r="U541" s="23" t="s">
        <v>3470</v>
      </c>
      <c r="V541" s="34">
        <v>43783</v>
      </c>
      <c r="W541" s="19" t="s">
        <v>44</v>
      </c>
      <c r="X541" s="19" t="s">
        <v>45</v>
      </c>
      <c r="Y541" s="23" t="s">
        <v>3471</v>
      </c>
      <c r="Z541" s="19"/>
    </row>
    <row r="542" s="3" customFormat="1" ht="24" hidden="1" customHeight="1" spans="1:26">
      <c r="A542" s="23"/>
      <c r="B542" s="19" t="s">
        <v>149</v>
      </c>
      <c r="C542" s="19" t="s">
        <v>64</v>
      </c>
      <c r="D542" s="19">
        <v>35</v>
      </c>
      <c r="E542" s="23" t="s">
        <v>3472</v>
      </c>
      <c r="F542" s="23" t="s">
        <v>3473</v>
      </c>
      <c r="G542" s="19">
        <v>15000</v>
      </c>
      <c r="H542" s="23" t="s">
        <v>3474</v>
      </c>
      <c r="I542" s="19">
        <v>2000</v>
      </c>
      <c r="J542" s="38">
        <v>2500</v>
      </c>
      <c r="K542" s="19" t="s">
        <v>154</v>
      </c>
      <c r="L542" s="34"/>
      <c r="M542" s="42"/>
      <c r="N542" s="42"/>
      <c r="O542" s="36"/>
      <c r="P542" s="37"/>
      <c r="Q542" s="37"/>
      <c r="R542" s="23" t="s">
        <v>3474</v>
      </c>
      <c r="S542" s="23" t="s">
        <v>3475</v>
      </c>
      <c r="T542" s="23" t="s">
        <v>3278</v>
      </c>
      <c r="U542" s="23" t="s">
        <v>3476</v>
      </c>
      <c r="V542" s="34">
        <v>44777</v>
      </c>
      <c r="W542" s="19" t="s">
        <v>108</v>
      </c>
      <c r="X542" s="19" t="s">
        <v>147</v>
      </c>
      <c r="Y542" s="23" t="s">
        <v>3297</v>
      </c>
      <c r="Z542" s="19"/>
    </row>
    <row r="543" s="3" customFormat="1" ht="48" hidden="1" customHeight="1" spans="1:26">
      <c r="A543" s="23"/>
      <c r="B543" s="19" t="s">
        <v>149</v>
      </c>
      <c r="C543" s="19" t="s">
        <v>64</v>
      </c>
      <c r="D543" s="19">
        <v>36</v>
      </c>
      <c r="E543" s="23" t="s">
        <v>3477</v>
      </c>
      <c r="F543" s="23" t="s">
        <v>3478</v>
      </c>
      <c r="G543" s="19">
        <v>15000</v>
      </c>
      <c r="H543" s="23" t="s">
        <v>3474</v>
      </c>
      <c r="I543" s="19">
        <v>2000</v>
      </c>
      <c r="J543" s="38">
        <v>2500</v>
      </c>
      <c r="K543" s="19" t="s">
        <v>154</v>
      </c>
      <c r="L543" s="34"/>
      <c r="M543" s="42"/>
      <c r="N543" s="42"/>
      <c r="O543" s="36"/>
      <c r="P543" s="37"/>
      <c r="Q543" s="37"/>
      <c r="R543" s="23" t="s">
        <v>3474</v>
      </c>
      <c r="S543" s="23" t="s">
        <v>3479</v>
      </c>
      <c r="T543" s="23" t="s">
        <v>3278</v>
      </c>
      <c r="U543" s="23" t="s">
        <v>3480</v>
      </c>
      <c r="V543" s="34">
        <v>44921</v>
      </c>
      <c r="W543" s="19" t="s">
        <v>108</v>
      </c>
      <c r="X543" s="19" t="s">
        <v>147</v>
      </c>
      <c r="Y543" s="23" t="s">
        <v>3297</v>
      </c>
      <c r="Z543" s="19"/>
    </row>
    <row r="544" s="3" customFormat="1" ht="36" hidden="1" customHeight="1" spans="1:26">
      <c r="A544" s="23"/>
      <c r="B544" s="19" t="s">
        <v>149</v>
      </c>
      <c r="C544" s="19" t="s">
        <v>64</v>
      </c>
      <c r="D544" s="19">
        <v>37</v>
      </c>
      <c r="E544" s="23" t="s">
        <v>3481</v>
      </c>
      <c r="F544" s="23" t="s">
        <v>3482</v>
      </c>
      <c r="G544" s="19">
        <v>5000</v>
      </c>
      <c r="H544" s="23" t="s">
        <v>3483</v>
      </c>
      <c r="I544" s="19">
        <v>1000</v>
      </c>
      <c r="J544" s="38">
        <v>1500</v>
      </c>
      <c r="K544" s="19" t="s">
        <v>154</v>
      </c>
      <c r="L544" s="34"/>
      <c r="M544" s="42"/>
      <c r="N544" s="42"/>
      <c r="O544" s="36"/>
      <c r="P544" s="37"/>
      <c r="Q544" s="37"/>
      <c r="R544" s="23" t="s">
        <v>3484</v>
      </c>
      <c r="S544" s="23" t="s">
        <v>3485</v>
      </c>
      <c r="T544" s="23" t="s">
        <v>3278</v>
      </c>
      <c r="U544" s="23" t="s">
        <v>3486</v>
      </c>
      <c r="V544" s="34">
        <v>45310</v>
      </c>
      <c r="W544" s="19" t="s">
        <v>108</v>
      </c>
      <c r="X544" s="19" t="s">
        <v>147</v>
      </c>
      <c r="Y544" s="23" t="s">
        <v>3297</v>
      </c>
      <c r="Z544" s="19"/>
    </row>
    <row r="545" s="3" customFormat="1" ht="24" hidden="1" customHeight="1" spans="1:26">
      <c r="A545" s="23"/>
      <c r="B545" s="19" t="s">
        <v>149</v>
      </c>
      <c r="C545" s="19" t="s">
        <v>30</v>
      </c>
      <c r="D545" s="19">
        <v>38</v>
      </c>
      <c r="E545" s="23" t="s">
        <v>3487</v>
      </c>
      <c r="F545" s="23" t="s">
        <v>3488</v>
      </c>
      <c r="G545" s="19">
        <v>6880</v>
      </c>
      <c r="H545" s="23" t="s">
        <v>3489</v>
      </c>
      <c r="I545" s="19">
        <v>1500</v>
      </c>
      <c r="J545" s="38">
        <v>2000</v>
      </c>
      <c r="K545" s="19" t="s">
        <v>154</v>
      </c>
      <c r="L545" s="34"/>
      <c r="M545" s="42"/>
      <c r="N545" s="42"/>
      <c r="O545" s="36"/>
      <c r="P545" s="37"/>
      <c r="Q545" s="37"/>
      <c r="R545" s="23" t="s">
        <v>3490</v>
      </c>
      <c r="S545" s="23" t="s">
        <v>3352</v>
      </c>
      <c r="T545" s="23" t="s">
        <v>3278</v>
      </c>
      <c r="U545" s="23" t="s">
        <v>3491</v>
      </c>
      <c r="V545" s="34">
        <v>45436</v>
      </c>
      <c r="W545" s="19" t="s">
        <v>108</v>
      </c>
      <c r="X545" s="19" t="s">
        <v>147</v>
      </c>
      <c r="Y545" s="23" t="s">
        <v>3354</v>
      </c>
      <c r="Z545" s="19"/>
    </row>
    <row r="546" s="3" customFormat="1" ht="48" hidden="1" customHeight="1" spans="1:26">
      <c r="A546" s="23"/>
      <c r="B546" s="19" t="s">
        <v>149</v>
      </c>
      <c r="C546" s="19" t="s">
        <v>47</v>
      </c>
      <c r="D546" s="19">
        <v>39</v>
      </c>
      <c r="E546" s="23" t="s">
        <v>3492</v>
      </c>
      <c r="F546" s="23" t="s">
        <v>3493</v>
      </c>
      <c r="G546" s="19">
        <v>9000</v>
      </c>
      <c r="H546" s="23" t="s">
        <v>3494</v>
      </c>
      <c r="I546" s="19">
        <v>1000</v>
      </c>
      <c r="J546" s="38">
        <v>2300</v>
      </c>
      <c r="K546" s="19" t="s">
        <v>154</v>
      </c>
      <c r="L546" s="34"/>
      <c r="M546" s="42"/>
      <c r="N546" s="42"/>
      <c r="O546" s="36"/>
      <c r="P546" s="37"/>
      <c r="Q546" s="37"/>
      <c r="R546" s="23" t="s">
        <v>3495</v>
      </c>
      <c r="S546" s="23" t="s">
        <v>3445</v>
      </c>
      <c r="T546" s="23" t="s">
        <v>3278</v>
      </c>
      <c r="U546" s="23" t="s">
        <v>3496</v>
      </c>
      <c r="V546" s="34">
        <v>45102</v>
      </c>
      <c r="W546" s="19" t="s">
        <v>108</v>
      </c>
      <c r="X546" s="19" t="s">
        <v>147</v>
      </c>
      <c r="Y546" s="23" t="s">
        <v>3280</v>
      </c>
      <c r="Z546" s="19"/>
    </row>
    <row r="547" s="3" customFormat="1" ht="108" hidden="1" customHeight="1" spans="1:26">
      <c r="A547" s="23"/>
      <c r="B547" s="19" t="s">
        <v>149</v>
      </c>
      <c r="C547" s="19" t="s">
        <v>1587</v>
      </c>
      <c r="D547" s="19">
        <v>40</v>
      </c>
      <c r="E547" s="23" t="s">
        <v>3497</v>
      </c>
      <c r="F547" s="23" t="s">
        <v>3498</v>
      </c>
      <c r="G547" s="19">
        <v>9053.06</v>
      </c>
      <c r="H547" s="23" t="s">
        <v>3499</v>
      </c>
      <c r="I547" s="19">
        <v>4000</v>
      </c>
      <c r="J547" s="38">
        <v>2000</v>
      </c>
      <c r="K547" s="19" t="s">
        <v>183</v>
      </c>
      <c r="L547" s="34"/>
      <c r="M547" s="42"/>
      <c r="N547" s="42"/>
      <c r="O547" s="36"/>
      <c r="P547" s="37"/>
      <c r="Q547" s="37"/>
      <c r="R547" s="23" t="s">
        <v>3500</v>
      </c>
      <c r="S547" s="23" t="s">
        <v>3501</v>
      </c>
      <c r="T547" s="23" t="s">
        <v>3278</v>
      </c>
      <c r="U547" s="23" t="s">
        <v>3502</v>
      </c>
      <c r="V547" s="34">
        <v>44798</v>
      </c>
      <c r="W547" s="19" t="s">
        <v>44</v>
      </c>
      <c r="X547" s="19" t="s">
        <v>147</v>
      </c>
      <c r="Y547" s="23" t="s">
        <v>3503</v>
      </c>
      <c r="Z547" s="19"/>
    </row>
    <row r="548" s="3" customFormat="1" ht="96" hidden="1" customHeight="1" spans="1:26">
      <c r="A548" s="23"/>
      <c r="B548" s="19" t="s">
        <v>456</v>
      </c>
      <c r="C548" s="19" t="s">
        <v>199</v>
      </c>
      <c r="D548" s="19">
        <v>41</v>
      </c>
      <c r="E548" s="23" t="s">
        <v>3504</v>
      </c>
      <c r="F548" s="23" t="s">
        <v>3505</v>
      </c>
      <c r="G548" s="19">
        <v>8016.42</v>
      </c>
      <c r="H548" s="23" t="s">
        <v>3506</v>
      </c>
      <c r="I548" s="19">
        <v>4700</v>
      </c>
      <c r="J548" s="38">
        <v>3316.42</v>
      </c>
      <c r="K548" s="19" t="s">
        <v>627</v>
      </c>
      <c r="L548" s="34" t="s">
        <v>2052</v>
      </c>
      <c r="M548" s="42"/>
      <c r="N548" s="42"/>
      <c r="O548" s="36"/>
      <c r="P548" s="37"/>
      <c r="Q548" s="37"/>
      <c r="R548" s="23" t="s">
        <v>3507</v>
      </c>
      <c r="S548" s="23" t="s">
        <v>3285</v>
      </c>
      <c r="T548" s="23" t="s">
        <v>3278</v>
      </c>
      <c r="U548" s="23" t="s">
        <v>3508</v>
      </c>
      <c r="V548" s="34">
        <v>44512</v>
      </c>
      <c r="W548" s="19" t="s">
        <v>44</v>
      </c>
      <c r="X548" s="19" t="s">
        <v>45</v>
      </c>
      <c r="Y548" s="23" t="s">
        <v>3509</v>
      </c>
      <c r="Z548" s="19"/>
    </row>
    <row r="549" s="3" customFormat="1" ht="108" hidden="1" customHeight="1" spans="1:26">
      <c r="A549" s="23"/>
      <c r="B549" s="19" t="s">
        <v>456</v>
      </c>
      <c r="C549" s="19" t="s">
        <v>76</v>
      </c>
      <c r="D549" s="19">
        <v>42</v>
      </c>
      <c r="E549" s="23" t="s">
        <v>3510</v>
      </c>
      <c r="F549" s="23" t="s">
        <v>3511</v>
      </c>
      <c r="G549" s="19">
        <v>16662.33</v>
      </c>
      <c r="H549" s="23" t="s">
        <v>3512</v>
      </c>
      <c r="I549" s="19">
        <v>12800</v>
      </c>
      <c r="J549" s="38">
        <v>3862.33</v>
      </c>
      <c r="K549" s="19" t="s">
        <v>880</v>
      </c>
      <c r="L549" s="34" t="s">
        <v>1146</v>
      </c>
      <c r="M549" s="42"/>
      <c r="N549" s="42"/>
      <c r="O549" s="36"/>
      <c r="P549" s="37"/>
      <c r="Q549" s="37"/>
      <c r="R549" s="23" t="s">
        <v>3513</v>
      </c>
      <c r="S549" s="23" t="s">
        <v>3277</v>
      </c>
      <c r="T549" s="23" t="s">
        <v>3278</v>
      </c>
      <c r="U549" s="23" t="s">
        <v>3514</v>
      </c>
      <c r="V549" s="34">
        <v>44124</v>
      </c>
      <c r="W549" s="19" t="s">
        <v>44</v>
      </c>
      <c r="X549" s="19" t="s">
        <v>45</v>
      </c>
      <c r="Y549" s="23" t="s">
        <v>3297</v>
      </c>
      <c r="Z549" s="19"/>
    </row>
    <row r="550" s="3" customFormat="1" ht="48" hidden="1" customHeight="1" spans="1:26">
      <c r="A550" s="23"/>
      <c r="B550" s="19" t="s">
        <v>456</v>
      </c>
      <c r="C550" s="19" t="s">
        <v>261</v>
      </c>
      <c r="D550" s="19">
        <v>43</v>
      </c>
      <c r="E550" s="23" t="s">
        <v>3515</v>
      </c>
      <c r="F550" s="23" t="s">
        <v>3516</v>
      </c>
      <c r="G550" s="19">
        <v>18000</v>
      </c>
      <c r="H550" s="23" t="s">
        <v>3517</v>
      </c>
      <c r="I550" s="19">
        <v>12400</v>
      </c>
      <c r="J550" s="38">
        <v>5600</v>
      </c>
      <c r="K550" s="19" t="s">
        <v>880</v>
      </c>
      <c r="L550" s="34" t="s">
        <v>2034</v>
      </c>
      <c r="M550" s="42"/>
      <c r="N550" s="42"/>
      <c r="O550" s="36"/>
      <c r="P550" s="37"/>
      <c r="Q550" s="37"/>
      <c r="R550" s="23" t="s">
        <v>3518</v>
      </c>
      <c r="S550" s="23" t="s">
        <v>3519</v>
      </c>
      <c r="T550" s="23" t="s">
        <v>3278</v>
      </c>
      <c r="U550" s="23" t="s">
        <v>3520</v>
      </c>
      <c r="V550" s="34">
        <v>44446</v>
      </c>
      <c r="W550" s="19" t="s">
        <v>44</v>
      </c>
      <c r="X550" s="19" t="s">
        <v>45</v>
      </c>
      <c r="Y550" s="23" t="s">
        <v>3521</v>
      </c>
      <c r="Z550" s="19"/>
    </row>
    <row r="551" s="3" customFormat="1" ht="120" hidden="1" customHeight="1" spans="1:26">
      <c r="A551" s="23"/>
      <c r="B551" s="19" t="s">
        <v>456</v>
      </c>
      <c r="C551" s="19" t="s">
        <v>269</v>
      </c>
      <c r="D551" s="19">
        <v>44</v>
      </c>
      <c r="E551" s="23" t="s">
        <v>3522</v>
      </c>
      <c r="F551" s="23" t="s">
        <v>3523</v>
      </c>
      <c r="G551" s="19">
        <v>11018.82</v>
      </c>
      <c r="H551" s="23" t="s">
        <v>3524</v>
      </c>
      <c r="I551" s="19">
        <v>4465</v>
      </c>
      <c r="J551" s="38">
        <v>6553.82</v>
      </c>
      <c r="K551" s="19" t="s">
        <v>461</v>
      </c>
      <c r="L551" s="34" t="s">
        <v>1159</v>
      </c>
      <c r="M551" s="42"/>
      <c r="N551" s="42"/>
      <c r="O551" s="36"/>
      <c r="P551" s="37"/>
      <c r="Q551" s="37"/>
      <c r="R551" s="23" t="s">
        <v>3525</v>
      </c>
      <c r="S551" s="23" t="s">
        <v>3526</v>
      </c>
      <c r="T551" s="23" t="s">
        <v>3278</v>
      </c>
      <c r="U551" s="23" t="s">
        <v>344</v>
      </c>
      <c r="V551" s="34" t="s">
        <v>345</v>
      </c>
      <c r="W551" s="19" t="s">
        <v>44</v>
      </c>
      <c r="X551" s="19" t="s">
        <v>45</v>
      </c>
      <c r="Y551" s="23" t="s">
        <v>3527</v>
      </c>
      <c r="Z551" s="19"/>
    </row>
    <row r="552" s="3" customFormat="1" ht="108" hidden="1" customHeight="1" spans="1:26">
      <c r="A552" s="23" t="s">
        <v>3418</v>
      </c>
      <c r="B552" s="19" t="s">
        <v>456</v>
      </c>
      <c r="C552" s="19" t="s">
        <v>150</v>
      </c>
      <c r="D552" s="19">
        <v>45</v>
      </c>
      <c r="E552" s="23" t="s">
        <v>3528</v>
      </c>
      <c r="F552" s="23" t="s">
        <v>3529</v>
      </c>
      <c r="G552" s="19">
        <v>45827.87</v>
      </c>
      <c r="H552" s="23" t="s">
        <v>3530</v>
      </c>
      <c r="I552" s="19">
        <v>34141</v>
      </c>
      <c r="J552" s="38">
        <v>11687</v>
      </c>
      <c r="K552" s="19" t="s">
        <v>1139</v>
      </c>
      <c r="L552" s="34" t="s">
        <v>1166</v>
      </c>
      <c r="M552" s="42"/>
      <c r="N552" s="42"/>
      <c r="O552" s="36"/>
      <c r="P552" s="37"/>
      <c r="Q552" s="37"/>
      <c r="R552" s="23" t="s">
        <v>3531</v>
      </c>
      <c r="S552" s="23" t="s">
        <v>3277</v>
      </c>
      <c r="T552" s="23" t="s">
        <v>3278</v>
      </c>
      <c r="U552" s="23" t="s">
        <v>3532</v>
      </c>
      <c r="V552" s="34">
        <v>43970</v>
      </c>
      <c r="W552" s="19" t="s">
        <v>44</v>
      </c>
      <c r="X552" s="19" t="s">
        <v>45</v>
      </c>
      <c r="Y552" s="23" t="s">
        <v>3533</v>
      </c>
      <c r="Z552" s="19"/>
    </row>
    <row r="553" s="3" customFormat="1" ht="12" hidden="1" customHeight="1" spans="1:26">
      <c r="A553" s="23"/>
      <c r="B553" s="19"/>
      <c r="C553" s="19"/>
      <c r="D553" s="19"/>
      <c r="E553" s="105">
        <f>COUNTA(D554:D575)</f>
        <v>22</v>
      </c>
      <c r="F553" s="23"/>
      <c r="G553" s="24">
        <f>SUM(G554:G575)</f>
        <v>1702611.6</v>
      </c>
      <c r="H553" s="25"/>
      <c r="I553" s="28"/>
      <c r="J553" s="24">
        <f>SUM(J554:J575)</f>
        <v>109354</v>
      </c>
      <c r="K553" s="19"/>
      <c r="L553" s="34"/>
      <c r="M553" s="35">
        <f>SUM(M554:M575)</f>
        <v>0</v>
      </c>
      <c r="N553" s="31"/>
      <c r="O553" s="36"/>
      <c r="P553" s="37"/>
      <c r="Q553" s="37"/>
      <c r="R553" s="23"/>
      <c r="S553" s="23"/>
      <c r="T553" s="23"/>
      <c r="U553" s="23"/>
      <c r="V553" s="34"/>
      <c r="W553" s="19"/>
      <c r="X553" s="19"/>
      <c r="Y553" s="23"/>
      <c r="Z553" s="19"/>
    </row>
    <row r="554" s="3" customFormat="1" ht="108" hidden="1" customHeight="1" spans="1:26">
      <c r="A554" s="19" t="s">
        <v>367</v>
      </c>
      <c r="B554" s="19" t="s">
        <v>29</v>
      </c>
      <c r="C554" s="19" t="s">
        <v>527</v>
      </c>
      <c r="D554" s="19">
        <v>1</v>
      </c>
      <c r="E554" s="23" t="s">
        <v>3534</v>
      </c>
      <c r="F554" s="23" t="s">
        <v>3535</v>
      </c>
      <c r="G554" s="19">
        <v>164303</v>
      </c>
      <c r="H554" s="23" t="s">
        <v>3536</v>
      </c>
      <c r="I554" s="19">
        <v>0</v>
      </c>
      <c r="J554" s="38"/>
      <c r="K554" s="19" t="s">
        <v>2816</v>
      </c>
      <c r="L554" s="34"/>
      <c r="M554" s="42"/>
      <c r="N554" s="42"/>
      <c r="O554" s="107"/>
      <c r="P554" s="107"/>
      <c r="Q554" s="107"/>
      <c r="R554" s="23" t="s">
        <v>3537</v>
      </c>
      <c r="S554" s="23" t="s">
        <v>3538</v>
      </c>
      <c r="T554" s="23" t="s">
        <v>3539</v>
      </c>
      <c r="U554" s="23" t="s">
        <v>3540</v>
      </c>
      <c r="V554" s="34">
        <v>44623</v>
      </c>
      <c r="W554" s="19" t="s">
        <v>44</v>
      </c>
      <c r="X554" s="19" t="s">
        <v>45</v>
      </c>
      <c r="Y554" s="23" t="s">
        <v>3541</v>
      </c>
      <c r="Z554" s="19"/>
    </row>
    <row r="555" s="3" customFormat="1" ht="144" hidden="1" customHeight="1" spans="1:26">
      <c r="A555" s="19" t="s">
        <v>367</v>
      </c>
      <c r="B555" s="19" t="s">
        <v>29</v>
      </c>
      <c r="C555" s="19" t="s">
        <v>1886</v>
      </c>
      <c r="D555" s="19">
        <v>2</v>
      </c>
      <c r="E555" s="23" t="s">
        <v>3542</v>
      </c>
      <c r="F555" s="23" t="s">
        <v>3543</v>
      </c>
      <c r="G555" s="19">
        <v>51520</v>
      </c>
      <c r="H555" s="23" t="s">
        <v>3544</v>
      </c>
      <c r="I555" s="19">
        <v>0</v>
      </c>
      <c r="J555" s="38"/>
      <c r="K555" s="19" t="s">
        <v>2816</v>
      </c>
      <c r="L555" s="34"/>
      <c r="M555" s="42"/>
      <c r="N555" s="42"/>
      <c r="O555" s="107"/>
      <c r="P555" s="107"/>
      <c r="Q555" s="107"/>
      <c r="R555" s="23" t="s">
        <v>3545</v>
      </c>
      <c r="S555" s="23" t="s">
        <v>3546</v>
      </c>
      <c r="T555" s="23" t="s">
        <v>3539</v>
      </c>
      <c r="U555" s="23" t="s">
        <v>3547</v>
      </c>
      <c r="V555" s="34" t="s">
        <v>3548</v>
      </c>
      <c r="W555" s="19" t="s">
        <v>44</v>
      </c>
      <c r="X555" s="19" t="s">
        <v>147</v>
      </c>
      <c r="Y555" s="23" t="s">
        <v>3549</v>
      </c>
      <c r="Z555" s="19"/>
    </row>
    <row r="556" s="3" customFormat="1" ht="180" hidden="1" customHeight="1" spans="1:26">
      <c r="A556" s="19" t="s">
        <v>367</v>
      </c>
      <c r="B556" s="19" t="s">
        <v>29</v>
      </c>
      <c r="C556" s="19" t="s">
        <v>1303</v>
      </c>
      <c r="D556" s="19">
        <v>3</v>
      </c>
      <c r="E556" s="23" t="s">
        <v>3550</v>
      </c>
      <c r="F556" s="23" t="s">
        <v>3551</v>
      </c>
      <c r="G556" s="19">
        <v>136000</v>
      </c>
      <c r="H556" s="23" t="s">
        <v>3552</v>
      </c>
      <c r="I556" s="19">
        <v>0</v>
      </c>
      <c r="J556" s="38"/>
      <c r="K556" s="19" t="s">
        <v>60</v>
      </c>
      <c r="L556" s="34"/>
      <c r="M556" s="42"/>
      <c r="N556" s="42"/>
      <c r="O556" s="107"/>
      <c r="P556" s="107"/>
      <c r="Q556" s="107"/>
      <c r="R556" s="23" t="s">
        <v>3553</v>
      </c>
      <c r="S556" s="23" t="s">
        <v>3554</v>
      </c>
      <c r="T556" s="23" t="s">
        <v>3539</v>
      </c>
      <c r="U556" s="23" t="s">
        <v>3555</v>
      </c>
      <c r="V556" s="34" t="s">
        <v>3555</v>
      </c>
      <c r="W556" s="19" t="s">
        <v>248</v>
      </c>
      <c r="X556" s="19" t="s">
        <v>147</v>
      </c>
      <c r="Y556" s="23" t="s">
        <v>3556</v>
      </c>
      <c r="Z556" s="19"/>
    </row>
    <row r="557" s="3" customFormat="1" ht="60" hidden="1" customHeight="1" spans="1:26">
      <c r="A557" s="19" t="s">
        <v>367</v>
      </c>
      <c r="B557" s="19" t="s">
        <v>29</v>
      </c>
      <c r="C557" s="19" t="s">
        <v>1303</v>
      </c>
      <c r="D557" s="19">
        <v>4</v>
      </c>
      <c r="E557" s="23" t="s">
        <v>3557</v>
      </c>
      <c r="F557" s="23" t="s">
        <v>3558</v>
      </c>
      <c r="G557" s="19">
        <v>70000</v>
      </c>
      <c r="H557" s="23" t="s">
        <v>3559</v>
      </c>
      <c r="I557" s="19">
        <v>0</v>
      </c>
      <c r="J557" s="38"/>
      <c r="K557" s="19" t="s">
        <v>60</v>
      </c>
      <c r="L557" s="34"/>
      <c r="M557" s="42"/>
      <c r="N557" s="42"/>
      <c r="O557" s="107"/>
      <c r="P557" s="107"/>
      <c r="Q557" s="107"/>
      <c r="R557" s="23" t="s">
        <v>3553</v>
      </c>
      <c r="S557" s="23" t="s">
        <v>3560</v>
      </c>
      <c r="T557" s="23" t="s">
        <v>3539</v>
      </c>
      <c r="U557" s="23" t="s">
        <v>3555</v>
      </c>
      <c r="V557" s="34" t="s">
        <v>3555</v>
      </c>
      <c r="W557" s="19" t="s">
        <v>108</v>
      </c>
      <c r="X557" s="19" t="s">
        <v>147</v>
      </c>
      <c r="Y557" s="23" t="s">
        <v>3561</v>
      </c>
      <c r="Z557" s="19"/>
    </row>
    <row r="558" s="3" customFormat="1" ht="60" hidden="1" customHeight="1" spans="1:26">
      <c r="A558" s="19" t="s">
        <v>367</v>
      </c>
      <c r="B558" s="19" t="s">
        <v>29</v>
      </c>
      <c r="C558" s="19" t="s">
        <v>1303</v>
      </c>
      <c r="D558" s="19">
        <v>5</v>
      </c>
      <c r="E558" s="23" t="s">
        <v>3562</v>
      </c>
      <c r="F558" s="23" t="s">
        <v>3563</v>
      </c>
      <c r="G558" s="19">
        <v>110000</v>
      </c>
      <c r="H558" s="23" t="s">
        <v>3564</v>
      </c>
      <c r="I558" s="19">
        <v>0</v>
      </c>
      <c r="J558" s="38"/>
      <c r="K558" s="19" t="s">
        <v>60</v>
      </c>
      <c r="L558" s="34"/>
      <c r="M558" s="42"/>
      <c r="N558" s="42"/>
      <c r="O558" s="107"/>
      <c r="P558" s="107"/>
      <c r="Q558" s="107"/>
      <c r="R558" s="23" t="s">
        <v>3553</v>
      </c>
      <c r="S558" s="23" t="s">
        <v>3565</v>
      </c>
      <c r="T558" s="23" t="s">
        <v>3539</v>
      </c>
      <c r="U558" s="23" t="s">
        <v>3555</v>
      </c>
      <c r="V558" s="34" t="s">
        <v>3555</v>
      </c>
      <c r="W558" s="19" t="s">
        <v>108</v>
      </c>
      <c r="X558" s="19" t="s">
        <v>147</v>
      </c>
      <c r="Y558" s="23" t="s">
        <v>3566</v>
      </c>
      <c r="Z558" s="19"/>
    </row>
    <row r="559" s="3" customFormat="1" ht="60" hidden="1" customHeight="1" spans="1:26">
      <c r="A559" s="19" t="s">
        <v>367</v>
      </c>
      <c r="B559" s="19" t="s">
        <v>29</v>
      </c>
      <c r="C559" s="19" t="s">
        <v>1303</v>
      </c>
      <c r="D559" s="19">
        <v>6</v>
      </c>
      <c r="E559" s="23" t="s">
        <v>3567</v>
      </c>
      <c r="F559" s="23" t="s">
        <v>3568</v>
      </c>
      <c r="G559" s="19">
        <v>102000</v>
      </c>
      <c r="H559" s="50" t="s">
        <v>3564</v>
      </c>
      <c r="I559" s="55">
        <v>0</v>
      </c>
      <c r="J559" s="38"/>
      <c r="K559" s="19" t="s">
        <v>60</v>
      </c>
      <c r="L559" s="34"/>
      <c r="M559" s="42"/>
      <c r="N559" s="42"/>
      <c r="O559" s="107"/>
      <c r="P559" s="107"/>
      <c r="Q559" s="107"/>
      <c r="R559" s="23" t="s">
        <v>3553</v>
      </c>
      <c r="S559" s="23" t="s">
        <v>3554</v>
      </c>
      <c r="T559" s="23" t="s">
        <v>3539</v>
      </c>
      <c r="U559" s="23" t="s">
        <v>3555</v>
      </c>
      <c r="V559" s="34" t="s">
        <v>3555</v>
      </c>
      <c r="W559" s="19" t="s">
        <v>248</v>
      </c>
      <c r="X559" s="19" t="s">
        <v>147</v>
      </c>
      <c r="Y559" s="23" t="s">
        <v>3569</v>
      </c>
      <c r="Z559" s="19"/>
    </row>
    <row r="560" s="3" customFormat="1" ht="36" hidden="1" customHeight="1" spans="1:26">
      <c r="A560" s="19" t="s">
        <v>367</v>
      </c>
      <c r="B560" s="19" t="s">
        <v>29</v>
      </c>
      <c r="C560" s="19" t="s">
        <v>261</v>
      </c>
      <c r="D560" s="19">
        <v>7</v>
      </c>
      <c r="E560" s="23" t="s">
        <v>3570</v>
      </c>
      <c r="F560" s="23" t="s">
        <v>3571</v>
      </c>
      <c r="G560" s="19">
        <v>40000</v>
      </c>
      <c r="H560" s="23" t="s">
        <v>3572</v>
      </c>
      <c r="I560" s="19">
        <v>0</v>
      </c>
      <c r="J560" s="38"/>
      <c r="K560" s="19" t="s">
        <v>60</v>
      </c>
      <c r="L560" s="34"/>
      <c r="M560" s="42"/>
      <c r="N560" s="42"/>
      <c r="O560" s="107"/>
      <c r="P560" s="107"/>
      <c r="Q560" s="107"/>
      <c r="R560" s="23" t="s">
        <v>3573</v>
      </c>
      <c r="S560" s="23" t="s">
        <v>3574</v>
      </c>
      <c r="T560" s="23" t="s">
        <v>3539</v>
      </c>
      <c r="U560" s="23" t="s">
        <v>3575</v>
      </c>
      <c r="V560" s="34" t="s">
        <v>3575</v>
      </c>
      <c r="W560" s="19" t="s">
        <v>248</v>
      </c>
      <c r="X560" s="19" t="s">
        <v>147</v>
      </c>
      <c r="Y560" s="23" t="s">
        <v>3549</v>
      </c>
      <c r="Z560" s="19"/>
    </row>
    <row r="561" s="3" customFormat="1" ht="36" hidden="1" customHeight="1" spans="1:26">
      <c r="A561" s="19" t="s">
        <v>367</v>
      </c>
      <c r="B561" s="19" t="s">
        <v>495</v>
      </c>
      <c r="C561" s="19" t="s">
        <v>1375</v>
      </c>
      <c r="D561" s="19">
        <v>8</v>
      </c>
      <c r="E561" s="23" t="s">
        <v>3576</v>
      </c>
      <c r="F561" s="23" t="s">
        <v>3577</v>
      </c>
      <c r="G561" s="19">
        <v>75000</v>
      </c>
      <c r="H561" s="23" t="s">
        <v>3578</v>
      </c>
      <c r="I561" s="19">
        <v>0</v>
      </c>
      <c r="J561" s="38">
        <v>10000</v>
      </c>
      <c r="K561" s="19" t="s">
        <v>499</v>
      </c>
      <c r="L561" s="34" t="s">
        <v>672</v>
      </c>
      <c r="M561" s="42"/>
      <c r="N561" s="42"/>
      <c r="O561" s="107"/>
      <c r="P561" s="107"/>
      <c r="Q561" s="107"/>
      <c r="R561" s="23" t="s">
        <v>3579</v>
      </c>
      <c r="S561" s="23" t="s">
        <v>3580</v>
      </c>
      <c r="T561" s="23" t="s">
        <v>3539</v>
      </c>
      <c r="U561" s="23" t="s">
        <v>3581</v>
      </c>
      <c r="V561" s="34">
        <v>45191</v>
      </c>
      <c r="W561" s="19" t="s">
        <v>108</v>
      </c>
      <c r="X561" s="19" t="s">
        <v>147</v>
      </c>
      <c r="Y561" s="23" t="s">
        <v>3556</v>
      </c>
      <c r="Z561" s="19"/>
    </row>
    <row r="562" s="3" customFormat="1" ht="108" hidden="1" customHeight="1" spans="1:26">
      <c r="A562" s="19" t="s">
        <v>367</v>
      </c>
      <c r="B562" s="19" t="s">
        <v>495</v>
      </c>
      <c r="C562" s="19" t="s">
        <v>47</v>
      </c>
      <c r="D562" s="19">
        <v>9</v>
      </c>
      <c r="E562" s="23" t="s">
        <v>3582</v>
      </c>
      <c r="F562" s="23" t="s">
        <v>3583</v>
      </c>
      <c r="G562" s="19">
        <v>96820.6</v>
      </c>
      <c r="H562" s="23" t="s">
        <v>3584</v>
      </c>
      <c r="I562" s="19">
        <v>0</v>
      </c>
      <c r="J562" s="38">
        <v>5000</v>
      </c>
      <c r="K562" s="19" t="s">
        <v>810</v>
      </c>
      <c r="L562" s="34" t="s">
        <v>968</v>
      </c>
      <c r="M562" s="42"/>
      <c r="N562" s="42"/>
      <c r="O562" s="107"/>
      <c r="P562" s="107"/>
      <c r="Q562" s="107"/>
      <c r="R562" s="23" t="s">
        <v>3585</v>
      </c>
      <c r="S562" s="23" t="s">
        <v>3538</v>
      </c>
      <c r="T562" s="23" t="s">
        <v>3539</v>
      </c>
      <c r="U562" s="23" t="s">
        <v>3586</v>
      </c>
      <c r="V562" s="34">
        <v>45679</v>
      </c>
      <c r="W562" s="19" t="s">
        <v>248</v>
      </c>
      <c r="X562" s="19" t="s">
        <v>45</v>
      </c>
      <c r="Y562" s="23" t="s">
        <v>3587</v>
      </c>
      <c r="Z562" s="19"/>
    </row>
    <row r="563" s="3" customFormat="1" ht="72" hidden="1" customHeight="1" spans="1:26">
      <c r="A563" s="19" t="s">
        <v>367</v>
      </c>
      <c r="B563" s="19" t="s">
        <v>495</v>
      </c>
      <c r="C563" s="19" t="s">
        <v>261</v>
      </c>
      <c r="D563" s="19">
        <v>10</v>
      </c>
      <c r="E563" s="23" t="s">
        <v>3588</v>
      </c>
      <c r="F563" s="23" t="s">
        <v>3589</v>
      </c>
      <c r="G563" s="19">
        <v>100000</v>
      </c>
      <c r="H563" s="23" t="s">
        <v>3590</v>
      </c>
      <c r="I563" s="19">
        <v>0</v>
      </c>
      <c r="J563" s="38">
        <v>8000</v>
      </c>
      <c r="K563" s="19" t="s">
        <v>507</v>
      </c>
      <c r="L563" s="34" t="s">
        <v>672</v>
      </c>
      <c r="M563" s="42"/>
      <c r="N563" s="42"/>
      <c r="O563" s="107"/>
      <c r="P563" s="107"/>
      <c r="Q563" s="107"/>
      <c r="R563" s="23" t="s">
        <v>3591</v>
      </c>
      <c r="S563" s="23" t="s">
        <v>3592</v>
      </c>
      <c r="T563" s="23" t="s">
        <v>3539</v>
      </c>
      <c r="U563" s="23" t="s">
        <v>3593</v>
      </c>
      <c r="V563" s="34">
        <v>45622</v>
      </c>
      <c r="W563" s="19" t="s">
        <v>108</v>
      </c>
      <c r="X563" s="19" t="s">
        <v>147</v>
      </c>
      <c r="Y563" s="23" t="s">
        <v>3587</v>
      </c>
      <c r="Z563" s="19"/>
    </row>
    <row r="564" s="3" customFormat="1" ht="48" hidden="1" customHeight="1" spans="1:26">
      <c r="A564" s="19" t="s">
        <v>367</v>
      </c>
      <c r="B564" s="19" t="s">
        <v>495</v>
      </c>
      <c r="C564" s="19" t="s">
        <v>261</v>
      </c>
      <c r="D564" s="19">
        <v>11</v>
      </c>
      <c r="E564" s="23" t="s">
        <v>3594</v>
      </c>
      <c r="F564" s="23" t="s">
        <v>3595</v>
      </c>
      <c r="G564" s="19">
        <v>100000</v>
      </c>
      <c r="H564" s="50" t="s">
        <v>3596</v>
      </c>
      <c r="I564" s="55">
        <v>0</v>
      </c>
      <c r="J564" s="38">
        <v>10000</v>
      </c>
      <c r="K564" s="19" t="s">
        <v>507</v>
      </c>
      <c r="L564" s="34" t="s">
        <v>508</v>
      </c>
      <c r="M564" s="42"/>
      <c r="N564" s="42"/>
      <c r="O564" s="107"/>
      <c r="P564" s="107"/>
      <c r="Q564" s="107"/>
      <c r="R564" s="23" t="s">
        <v>3597</v>
      </c>
      <c r="S564" s="23" t="s">
        <v>3598</v>
      </c>
      <c r="T564" s="23" t="s">
        <v>3539</v>
      </c>
      <c r="U564" s="23" t="s">
        <v>3599</v>
      </c>
      <c r="V564" s="34">
        <v>45576</v>
      </c>
      <c r="W564" s="19" t="s">
        <v>108</v>
      </c>
      <c r="X564" s="19" t="s">
        <v>147</v>
      </c>
      <c r="Y564" s="23" t="s">
        <v>3600</v>
      </c>
      <c r="Z564" s="19"/>
    </row>
    <row r="565" s="3" customFormat="1" ht="84" hidden="1" customHeight="1" spans="1:26">
      <c r="A565" s="19" t="s">
        <v>367</v>
      </c>
      <c r="B565" s="19" t="s">
        <v>495</v>
      </c>
      <c r="C565" s="19" t="s">
        <v>1303</v>
      </c>
      <c r="D565" s="19">
        <v>12</v>
      </c>
      <c r="E565" s="23" t="s">
        <v>3601</v>
      </c>
      <c r="F565" s="23" t="s">
        <v>3602</v>
      </c>
      <c r="G565" s="19">
        <v>110000</v>
      </c>
      <c r="H565" s="50" t="s">
        <v>3603</v>
      </c>
      <c r="I565" s="55">
        <v>0</v>
      </c>
      <c r="J565" s="38">
        <v>8000</v>
      </c>
      <c r="K565" s="19" t="s">
        <v>499</v>
      </c>
      <c r="L565" s="34" t="s">
        <v>516</v>
      </c>
      <c r="M565" s="42"/>
      <c r="N565" s="42"/>
      <c r="O565" s="107"/>
      <c r="P565" s="107"/>
      <c r="Q565" s="107"/>
      <c r="R565" s="23" t="s">
        <v>3604</v>
      </c>
      <c r="S565" s="23" t="s">
        <v>3605</v>
      </c>
      <c r="T565" s="23" t="s">
        <v>3539</v>
      </c>
      <c r="U565" s="23" t="s">
        <v>3555</v>
      </c>
      <c r="V565" s="34" t="s">
        <v>3555</v>
      </c>
      <c r="W565" s="19" t="s">
        <v>248</v>
      </c>
      <c r="X565" s="19" t="s">
        <v>147</v>
      </c>
      <c r="Y565" s="23" t="s">
        <v>3606</v>
      </c>
      <c r="Z565" s="19"/>
    </row>
    <row r="566" s="3" customFormat="1" ht="60" hidden="1" customHeight="1" spans="1:26">
      <c r="A566" s="19" t="s">
        <v>367</v>
      </c>
      <c r="B566" s="19" t="s">
        <v>495</v>
      </c>
      <c r="C566" s="19" t="s">
        <v>261</v>
      </c>
      <c r="D566" s="19">
        <v>13</v>
      </c>
      <c r="E566" s="23" t="s">
        <v>3607</v>
      </c>
      <c r="F566" s="23" t="s">
        <v>3608</v>
      </c>
      <c r="G566" s="19">
        <v>60000</v>
      </c>
      <c r="H566" s="50" t="s">
        <v>3609</v>
      </c>
      <c r="I566" s="55">
        <v>0</v>
      </c>
      <c r="J566" s="38">
        <v>9000</v>
      </c>
      <c r="K566" s="19" t="s">
        <v>507</v>
      </c>
      <c r="L566" s="34" t="s">
        <v>1229</v>
      </c>
      <c r="M566" s="42"/>
      <c r="N566" s="42"/>
      <c r="O566" s="107"/>
      <c r="P566" s="107"/>
      <c r="Q566" s="107"/>
      <c r="R566" s="23" t="s">
        <v>3610</v>
      </c>
      <c r="S566" s="23" t="s">
        <v>3611</v>
      </c>
      <c r="T566" s="23" t="s">
        <v>3539</v>
      </c>
      <c r="U566" s="23" t="s">
        <v>3612</v>
      </c>
      <c r="V566" s="87">
        <v>45666</v>
      </c>
      <c r="W566" s="19" t="s">
        <v>248</v>
      </c>
      <c r="X566" s="19" t="s">
        <v>147</v>
      </c>
      <c r="Y566" s="23" t="s">
        <v>3613</v>
      </c>
      <c r="Z566" s="19"/>
    </row>
    <row r="567" s="3" customFormat="1" ht="120" hidden="1" customHeight="1" spans="1:26">
      <c r="A567" s="19" t="s">
        <v>367</v>
      </c>
      <c r="B567" s="19" t="s">
        <v>495</v>
      </c>
      <c r="C567" s="19" t="s">
        <v>261</v>
      </c>
      <c r="D567" s="19">
        <v>14</v>
      </c>
      <c r="E567" s="23" t="s">
        <v>3614</v>
      </c>
      <c r="F567" s="23" t="s">
        <v>3615</v>
      </c>
      <c r="G567" s="19">
        <v>70000</v>
      </c>
      <c r="H567" s="50" t="s">
        <v>3616</v>
      </c>
      <c r="I567" s="55">
        <v>0</v>
      </c>
      <c r="J567" s="38">
        <v>9000</v>
      </c>
      <c r="K567" s="19" t="s">
        <v>507</v>
      </c>
      <c r="L567" s="34" t="s">
        <v>1229</v>
      </c>
      <c r="M567" s="42"/>
      <c r="N567" s="42"/>
      <c r="O567" s="107"/>
      <c r="P567" s="107"/>
      <c r="Q567" s="107"/>
      <c r="R567" s="23" t="s">
        <v>3617</v>
      </c>
      <c r="S567" s="23" t="s">
        <v>3618</v>
      </c>
      <c r="T567" s="23" t="s">
        <v>3539</v>
      </c>
      <c r="U567" s="23" t="s">
        <v>3619</v>
      </c>
      <c r="V567" s="34">
        <v>45657</v>
      </c>
      <c r="W567" s="19" t="s">
        <v>108</v>
      </c>
      <c r="X567" s="19" t="s">
        <v>147</v>
      </c>
      <c r="Y567" s="23" t="s">
        <v>3587</v>
      </c>
      <c r="Z567" s="19"/>
    </row>
    <row r="568" s="3" customFormat="1" ht="36" hidden="1" customHeight="1" spans="1:26">
      <c r="A568" s="19" t="s">
        <v>367</v>
      </c>
      <c r="B568" s="19" t="s">
        <v>495</v>
      </c>
      <c r="C568" s="19" t="s">
        <v>261</v>
      </c>
      <c r="D568" s="19">
        <v>15</v>
      </c>
      <c r="E568" s="23" t="s">
        <v>3620</v>
      </c>
      <c r="F568" s="23" t="s">
        <v>3571</v>
      </c>
      <c r="G568" s="19">
        <v>40000</v>
      </c>
      <c r="H568" s="50" t="s">
        <v>3621</v>
      </c>
      <c r="I568" s="55">
        <v>0</v>
      </c>
      <c r="J568" s="38">
        <v>8000</v>
      </c>
      <c r="K568" s="19" t="s">
        <v>507</v>
      </c>
      <c r="L568" s="34" t="s">
        <v>672</v>
      </c>
      <c r="M568" s="42"/>
      <c r="N568" s="42"/>
      <c r="O568" s="107"/>
      <c r="P568" s="107"/>
      <c r="Q568" s="107"/>
      <c r="R568" s="23" t="s">
        <v>3610</v>
      </c>
      <c r="S568" s="23" t="s">
        <v>3622</v>
      </c>
      <c r="T568" s="23" t="s">
        <v>3539</v>
      </c>
      <c r="U568" s="23" t="s">
        <v>3623</v>
      </c>
      <c r="V568" s="34" t="s">
        <v>3623</v>
      </c>
      <c r="W568" s="19" t="s">
        <v>248</v>
      </c>
      <c r="X568" s="19" t="s">
        <v>147</v>
      </c>
      <c r="Y568" s="23" t="s">
        <v>3561</v>
      </c>
      <c r="Z568" s="19"/>
    </row>
    <row r="569" s="3" customFormat="1" ht="36" hidden="1" customHeight="1" spans="1:26">
      <c r="A569" s="19" t="s">
        <v>367</v>
      </c>
      <c r="B569" s="19" t="s">
        <v>495</v>
      </c>
      <c r="C569" s="19" t="s">
        <v>261</v>
      </c>
      <c r="D569" s="19">
        <v>16</v>
      </c>
      <c r="E569" s="23" t="s">
        <v>3624</v>
      </c>
      <c r="F569" s="23" t="s">
        <v>3571</v>
      </c>
      <c r="G569" s="19">
        <v>35000</v>
      </c>
      <c r="H569" s="50" t="s">
        <v>3621</v>
      </c>
      <c r="I569" s="55">
        <v>0</v>
      </c>
      <c r="J569" s="38">
        <v>8000</v>
      </c>
      <c r="K569" s="19" t="s">
        <v>507</v>
      </c>
      <c r="L569" s="34" t="s">
        <v>672</v>
      </c>
      <c r="M569" s="42"/>
      <c r="N569" s="42"/>
      <c r="O569" s="107"/>
      <c r="P569" s="107"/>
      <c r="Q569" s="107"/>
      <c r="R569" s="23" t="s">
        <v>3610</v>
      </c>
      <c r="S569" s="23" t="s">
        <v>3625</v>
      </c>
      <c r="T569" s="23" t="s">
        <v>3539</v>
      </c>
      <c r="U569" s="23" t="s">
        <v>3623</v>
      </c>
      <c r="V569" s="34" t="s">
        <v>3623</v>
      </c>
      <c r="W569" s="19" t="s">
        <v>248</v>
      </c>
      <c r="X569" s="19" t="s">
        <v>147</v>
      </c>
      <c r="Y569" s="23" t="s">
        <v>3587</v>
      </c>
      <c r="Z569" s="19"/>
    </row>
    <row r="570" s="3" customFormat="1" ht="36" hidden="1" customHeight="1" spans="1:26">
      <c r="A570" s="19" t="s">
        <v>367</v>
      </c>
      <c r="B570" s="19" t="s">
        <v>495</v>
      </c>
      <c r="C570" s="19" t="s">
        <v>30</v>
      </c>
      <c r="D570" s="19">
        <v>17</v>
      </c>
      <c r="E570" s="23" t="s">
        <v>3626</v>
      </c>
      <c r="F570" s="23" t="s">
        <v>3627</v>
      </c>
      <c r="G570" s="19">
        <v>20000</v>
      </c>
      <c r="H570" s="50" t="s">
        <v>3628</v>
      </c>
      <c r="I570" s="55">
        <v>0</v>
      </c>
      <c r="J570" s="38">
        <v>8000</v>
      </c>
      <c r="K570" s="19" t="s">
        <v>1349</v>
      </c>
      <c r="L570" s="34" t="s">
        <v>508</v>
      </c>
      <c r="M570" s="42"/>
      <c r="N570" s="42"/>
      <c r="O570" s="107"/>
      <c r="P570" s="107"/>
      <c r="Q570" s="107"/>
      <c r="R570" s="23" t="s">
        <v>3629</v>
      </c>
      <c r="S570" s="23" t="s">
        <v>3630</v>
      </c>
      <c r="T570" s="23" t="s">
        <v>3539</v>
      </c>
      <c r="U570" s="23" t="s">
        <v>3631</v>
      </c>
      <c r="V570" s="34">
        <v>45373</v>
      </c>
      <c r="W570" s="19" t="s">
        <v>108</v>
      </c>
      <c r="X570" s="19" t="s">
        <v>147</v>
      </c>
      <c r="Y570" s="23" t="s">
        <v>3600</v>
      </c>
      <c r="Z570" s="19"/>
    </row>
    <row r="571" s="3" customFormat="1" ht="84" hidden="1" customHeight="1" spans="1:26">
      <c r="A571" s="19" t="s">
        <v>367</v>
      </c>
      <c r="B571" s="19" t="s">
        <v>495</v>
      </c>
      <c r="C571" s="19" t="s">
        <v>1303</v>
      </c>
      <c r="D571" s="19">
        <v>18</v>
      </c>
      <c r="E571" s="23" t="s">
        <v>3632</v>
      </c>
      <c r="F571" s="23" t="s">
        <v>3633</v>
      </c>
      <c r="G571" s="19">
        <v>150000</v>
      </c>
      <c r="H571" s="50" t="s">
        <v>3603</v>
      </c>
      <c r="I571" s="55">
        <v>0</v>
      </c>
      <c r="J571" s="38">
        <v>9000</v>
      </c>
      <c r="K571" s="19" t="s">
        <v>499</v>
      </c>
      <c r="L571" s="34" t="s">
        <v>516</v>
      </c>
      <c r="M571" s="42"/>
      <c r="N571" s="42"/>
      <c r="O571" s="107"/>
      <c r="P571" s="107"/>
      <c r="Q571" s="107"/>
      <c r="R571" s="23" t="s">
        <v>3604</v>
      </c>
      <c r="S571" s="23" t="s">
        <v>3634</v>
      </c>
      <c r="T571" s="23" t="s">
        <v>3539</v>
      </c>
      <c r="U571" s="23" t="s">
        <v>3555</v>
      </c>
      <c r="V571" s="34" t="s">
        <v>3555</v>
      </c>
      <c r="W571" s="19" t="s">
        <v>248</v>
      </c>
      <c r="X571" s="19" t="s">
        <v>147</v>
      </c>
      <c r="Y571" s="23" t="s">
        <v>3541</v>
      </c>
      <c r="Z571" s="19"/>
    </row>
    <row r="572" s="3" customFormat="1" ht="48" hidden="1" customHeight="1" spans="1:26">
      <c r="A572" s="19" t="s">
        <v>367</v>
      </c>
      <c r="B572" s="19" t="s">
        <v>495</v>
      </c>
      <c r="C572" s="19" t="s">
        <v>388</v>
      </c>
      <c r="D572" s="19">
        <v>19</v>
      </c>
      <c r="E572" s="23" t="s">
        <v>3635</v>
      </c>
      <c r="F572" s="23" t="s">
        <v>3636</v>
      </c>
      <c r="G572" s="19">
        <v>6472</v>
      </c>
      <c r="H572" s="50" t="s">
        <v>3637</v>
      </c>
      <c r="I572" s="55">
        <v>0</v>
      </c>
      <c r="J572" s="38">
        <v>5000</v>
      </c>
      <c r="K572" s="19" t="s">
        <v>507</v>
      </c>
      <c r="L572" s="34" t="s">
        <v>1209</v>
      </c>
      <c r="M572" s="42"/>
      <c r="N572" s="42"/>
      <c r="O572" s="107"/>
      <c r="P572" s="107"/>
      <c r="Q572" s="107"/>
      <c r="R572" s="23" t="s">
        <v>3638</v>
      </c>
      <c r="S572" s="23" t="s">
        <v>3639</v>
      </c>
      <c r="T572" s="23" t="s">
        <v>3539</v>
      </c>
      <c r="U572" s="23" t="s">
        <v>3640</v>
      </c>
      <c r="V572" s="34">
        <v>45451</v>
      </c>
      <c r="W572" s="19" t="s">
        <v>44</v>
      </c>
      <c r="X572" s="19" t="s">
        <v>147</v>
      </c>
      <c r="Y572" s="23" t="s">
        <v>3587</v>
      </c>
      <c r="Z572" s="19"/>
    </row>
    <row r="573" s="3" customFormat="1" ht="39" hidden="1" customHeight="1" spans="1:26">
      <c r="A573" s="19" t="s">
        <v>367</v>
      </c>
      <c r="B573" s="19" t="s">
        <v>149</v>
      </c>
      <c r="C573" s="19" t="s">
        <v>47</v>
      </c>
      <c r="D573" s="19">
        <v>20</v>
      </c>
      <c r="E573" s="23" t="s">
        <v>3641</v>
      </c>
      <c r="F573" s="23" t="s">
        <v>3642</v>
      </c>
      <c r="G573" s="19">
        <v>20000</v>
      </c>
      <c r="H573" s="50" t="s">
        <v>3643</v>
      </c>
      <c r="I573" s="55">
        <v>12500</v>
      </c>
      <c r="J573" s="38">
        <v>3000</v>
      </c>
      <c r="K573" s="19" t="s">
        <v>154</v>
      </c>
      <c r="L573" s="34"/>
      <c r="M573" s="42"/>
      <c r="N573" s="42"/>
      <c r="O573" s="107"/>
      <c r="P573" s="107"/>
      <c r="Q573" s="107"/>
      <c r="R573" s="23" t="s">
        <v>3644</v>
      </c>
      <c r="S573" s="23" t="s">
        <v>3645</v>
      </c>
      <c r="T573" s="23" t="s">
        <v>3539</v>
      </c>
      <c r="U573" s="23" t="s">
        <v>3646</v>
      </c>
      <c r="V573" s="34">
        <v>43808</v>
      </c>
      <c r="W573" s="19" t="s">
        <v>248</v>
      </c>
      <c r="X573" s="19" t="s">
        <v>147</v>
      </c>
      <c r="Y573" s="23" t="s">
        <v>3541</v>
      </c>
      <c r="Z573" s="19"/>
    </row>
    <row r="574" s="3" customFormat="1" ht="120" hidden="1" customHeight="1" spans="1:26">
      <c r="A574" s="19" t="s">
        <v>367</v>
      </c>
      <c r="B574" s="19" t="s">
        <v>149</v>
      </c>
      <c r="C574" s="19" t="s">
        <v>30</v>
      </c>
      <c r="D574" s="19">
        <v>21</v>
      </c>
      <c r="E574" s="23" t="s">
        <v>3647</v>
      </c>
      <c r="F574" s="23" t="s">
        <v>3648</v>
      </c>
      <c r="G574" s="19">
        <v>137915</v>
      </c>
      <c r="H574" s="50" t="s">
        <v>3649</v>
      </c>
      <c r="I574" s="55">
        <v>80000</v>
      </c>
      <c r="J574" s="38">
        <v>5000</v>
      </c>
      <c r="K574" s="19" t="s">
        <v>236</v>
      </c>
      <c r="L574" s="34"/>
      <c r="M574" s="42"/>
      <c r="N574" s="42"/>
      <c r="O574" s="107"/>
      <c r="P574" s="107"/>
      <c r="Q574" s="107"/>
      <c r="R574" s="23" t="s">
        <v>3650</v>
      </c>
      <c r="S574" s="23" t="s">
        <v>3538</v>
      </c>
      <c r="T574" s="23" t="s">
        <v>3539</v>
      </c>
      <c r="U574" s="23" t="s">
        <v>3651</v>
      </c>
      <c r="V574" s="34">
        <v>44608</v>
      </c>
      <c r="W574" s="19" t="s">
        <v>248</v>
      </c>
      <c r="X574" s="19" t="s">
        <v>45</v>
      </c>
      <c r="Y574" s="23" t="s">
        <v>3600</v>
      </c>
      <c r="Z574" s="19"/>
    </row>
    <row r="575" s="3" customFormat="1" ht="60" hidden="1" customHeight="1" spans="1:26">
      <c r="A575" s="19" t="s">
        <v>367</v>
      </c>
      <c r="B575" s="19" t="s">
        <v>149</v>
      </c>
      <c r="C575" s="19" t="s">
        <v>593</v>
      </c>
      <c r="D575" s="19">
        <v>22</v>
      </c>
      <c r="E575" s="23" t="s">
        <v>3652</v>
      </c>
      <c r="F575" s="23" t="s">
        <v>3653</v>
      </c>
      <c r="G575" s="19">
        <v>7581</v>
      </c>
      <c r="H575" s="50" t="s">
        <v>3654</v>
      </c>
      <c r="I575" s="55">
        <v>3000</v>
      </c>
      <c r="J575" s="38">
        <v>4354</v>
      </c>
      <c r="K575" s="19" t="s">
        <v>183</v>
      </c>
      <c r="L575" s="34"/>
      <c r="M575" s="42"/>
      <c r="N575" s="42"/>
      <c r="O575" s="107"/>
      <c r="P575" s="107"/>
      <c r="Q575" s="107"/>
      <c r="R575" s="23" t="s">
        <v>3655</v>
      </c>
      <c r="S575" s="23" t="s">
        <v>3656</v>
      </c>
      <c r="T575" s="23" t="s">
        <v>3539</v>
      </c>
      <c r="U575" s="23" t="s">
        <v>3657</v>
      </c>
      <c r="V575" s="34">
        <v>43272</v>
      </c>
      <c r="W575" s="19" t="s">
        <v>44</v>
      </c>
      <c r="X575" s="19" t="s">
        <v>45</v>
      </c>
      <c r="Y575" s="23" t="s">
        <v>3587</v>
      </c>
      <c r="Z575" s="19"/>
    </row>
    <row r="576" s="3" customFormat="1" ht="12" hidden="1" customHeight="1" spans="1:26">
      <c r="A576" s="19"/>
      <c r="B576" s="19"/>
      <c r="C576" s="19"/>
      <c r="D576" s="19"/>
      <c r="E576" s="106">
        <f>COUNTA(D577:D585)</f>
        <v>9</v>
      </c>
      <c r="F576" s="23"/>
      <c r="G576" s="24">
        <f>SUM(G577:G585)</f>
        <v>2042375</v>
      </c>
      <c r="H576" s="25"/>
      <c r="I576" s="28"/>
      <c r="J576" s="24">
        <f>SUM(J577:J585)</f>
        <v>49200</v>
      </c>
      <c r="K576" s="19"/>
      <c r="L576" s="34"/>
      <c r="M576" s="35">
        <f>SUM(M577:M585)</f>
        <v>0</v>
      </c>
      <c r="N576" s="31"/>
      <c r="O576" s="36"/>
      <c r="P576" s="36"/>
      <c r="Q576" s="36"/>
      <c r="R576" s="23"/>
      <c r="S576" s="23"/>
      <c r="T576" s="23"/>
      <c r="U576" s="23"/>
      <c r="V576" s="34"/>
      <c r="W576" s="19"/>
      <c r="X576" s="19"/>
      <c r="Y576" s="23"/>
      <c r="Z576" s="19"/>
    </row>
    <row r="577" s="1" customFormat="1" ht="120" hidden="1" customHeight="1" spans="1:26">
      <c r="A577" s="19" t="s">
        <v>713</v>
      </c>
      <c r="B577" s="19" t="s">
        <v>29</v>
      </c>
      <c r="C577" s="19" t="s">
        <v>241</v>
      </c>
      <c r="D577" s="19">
        <v>1</v>
      </c>
      <c r="E577" s="23" t="s">
        <v>3658</v>
      </c>
      <c r="F577" s="23" t="s">
        <v>3659</v>
      </c>
      <c r="G577" s="19">
        <v>105700</v>
      </c>
      <c r="H577" s="23" t="s">
        <v>3660</v>
      </c>
      <c r="I577" s="19"/>
      <c r="J577" s="38"/>
      <c r="K577" s="19" t="s">
        <v>60</v>
      </c>
      <c r="L577" s="34"/>
      <c r="M577" s="42"/>
      <c r="N577" s="42"/>
      <c r="O577" s="36"/>
      <c r="P577" s="36"/>
      <c r="Q577" s="36"/>
      <c r="R577" s="23" t="s">
        <v>3661</v>
      </c>
      <c r="S577" s="23" t="s">
        <v>3662</v>
      </c>
      <c r="T577" s="23" t="s">
        <v>3663</v>
      </c>
      <c r="U577" s="23" t="s">
        <v>3664</v>
      </c>
      <c r="V577" s="34">
        <v>45275</v>
      </c>
      <c r="W577" s="19" t="s">
        <v>248</v>
      </c>
      <c r="X577" s="19" t="s">
        <v>147</v>
      </c>
      <c r="Y577" s="23" t="s">
        <v>3665</v>
      </c>
      <c r="Z577" s="19"/>
    </row>
    <row r="578" s="3" customFormat="1" ht="24" hidden="1" customHeight="1" spans="1:26">
      <c r="A578" s="19" t="s">
        <v>713</v>
      </c>
      <c r="B578" s="19" t="s">
        <v>29</v>
      </c>
      <c r="C578" s="19" t="s">
        <v>593</v>
      </c>
      <c r="D578" s="19">
        <v>2</v>
      </c>
      <c r="E578" s="108" t="s">
        <v>3666</v>
      </c>
      <c r="F578" s="23" t="s">
        <v>3667</v>
      </c>
      <c r="G578" s="19">
        <v>12000</v>
      </c>
      <c r="H578" s="23" t="s">
        <v>820</v>
      </c>
      <c r="I578" s="19"/>
      <c r="J578" s="38"/>
      <c r="K578" s="19" t="s">
        <v>60</v>
      </c>
      <c r="L578" s="34"/>
      <c r="M578" s="42"/>
      <c r="N578" s="42"/>
      <c r="O578" s="36"/>
      <c r="P578" s="36"/>
      <c r="Q578" s="36"/>
      <c r="R578" s="23" t="s">
        <v>3668</v>
      </c>
      <c r="S578" s="23" t="s">
        <v>3669</v>
      </c>
      <c r="T578" s="23" t="s">
        <v>3663</v>
      </c>
      <c r="U578" s="23" t="s">
        <v>3670</v>
      </c>
      <c r="V578" s="34" t="s">
        <v>3671</v>
      </c>
      <c r="W578" s="19" t="s">
        <v>108</v>
      </c>
      <c r="X578" s="19" t="s">
        <v>147</v>
      </c>
      <c r="Y578" s="23" t="s">
        <v>3672</v>
      </c>
      <c r="Z578" s="19"/>
    </row>
    <row r="579" s="3" customFormat="1" ht="48" hidden="1" customHeight="1" spans="1:26">
      <c r="A579" s="19" t="s">
        <v>713</v>
      </c>
      <c r="B579" s="19" t="s">
        <v>149</v>
      </c>
      <c r="C579" s="19" t="s">
        <v>102</v>
      </c>
      <c r="D579" s="19">
        <v>3</v>
      </c>
      <c r="E579" s="108" t="s">
        <v>3673</v>
      </c>
      <c r="F579" s="23" t="s">
        <v>3674</v>
      </c>
      <c r="G579" s="19">
        <v>5000</v>
      </c>
      <c r="H579" s="23" t="s">
        <v>3675</v>
      </c>
      <c r="I579" s="19">
        <v>2500</v>
      </c>
      <c r="J579" s="38">
        <v>2000</v>
      </c>
      <c r="K579" s="19" t="s">
        <v>183</v>
      </c>
      <c r="L579" s="34"/>
      <c r="M579" s="42"/>
      <c r="N579" s="42"/>
      <c r="O579" s="36"/>
      <c r="P579" s="36"/>
      <c r="Q579" s="36"/>
      <c r="R579" s="23" t="s">
        <v>3676</v>
      </c>
      <c r="S579" s="23" t="s">
        <v>3677</v>
      </c>
      <c r="T579" s="23" t="s">
        <v>3663</v>
      </c>
      <c r="U579" s="23" t="s">
        <v>3678</v>
      </c>
      <c r="V579" s="34">
        <v>44287</v>
      </c>
      <c r="W579" s="19" t="s">
        <v>44</v>
      </c>
      <c r="X579" s="19" t="s">
        <v>45</v>
      </c>
      <c r="Y579" s="23" t="s">
        <v>3679</v>
      </c>
      <c r="Z579" s="19"/>
    </row>
    <row r="580" s="3" customFormat="1" ht="48" hidden="1" customHeight="1" spans="1:26">
      <c r="A580" s="19" t="s">
        <v>713</v>
      </c>
      <c r="B580" s="19" t="s">
        <v>149</v>
      </c>
      <c r="C580" s="19" t="s">
        <v>102</v>
      </c>
      <c r="D580" s="19">
        <v>4</v>
      </c>
      <c r="E580" s="108" t="s">
        <v>3680</v>
      </c>
      <c r="F580" s="23" t="s">
        <v>3681</v>
      </c>
      <c r="G580" s="19">
        <v>38255</v>
      </c>
      <c r="H580" s="23" t="s">
        <v>3682</v>
      </c>
      <c r="I580" s="19">
        <v>22500</v>
      </c>
      <c r="J580" s="38">
        <v>200</v>
      </c>
      <c r="K580" s="19" t="s">
        <v>292</v>
      </c>
      <c r="L580" s="34"/>
      <c r="M580" s="42"/>
      <c r="N580" s="42"/>
      <c r="O580" s="36"/>
      <c r="P580" s="36"/>
      <c r="Q580" s="36"/>
      <c r="R580" s="23" t="s">
        <v>3683</v>
      </c>
      <c r="S580" s="23" t="s">
        <v>3677</v>
      </c>
      <c r="T580" s="23" t="s">
        <v>3663</v>
      </c>
      <c r="U580" s="23" t="s">
        <v>3684</v>
      </c>
      <c r="V580" s="34">
        <v>43983</v>
      </c>
      <c r="W580" s="19" t="s">
        <v>44</v>
      </c>
      <c r="X580" s="19" t="s">
        <v>45</v>
      </c>
      <c r="Y580" s="23" t="s">
        <v>3685</v>
      </c>
      <c r="Z580" s="19"/>
    </row>
    <row r="581" s="3" customFormat="1" ht="48" hidden="1" customHeight="1" spans="1:26">
      <c r="A581" s="19" t="s">
        <v>694</v>
      </c>
      <c r="B581" s="19" t="s">
        <v>149</v>
      </c>
      <c r="C581" s="19" t="s">
        <v>150</v>
      </c>
      <c r="D581" s="19">
        <v>5</v>
      </c>
      <c r="E581" s="108" t="s">
        <v>3686</v>
      </c>
      <c r="F581" s="23" t="s">
        <v>3687</v>
      </c>
      <c r="G581" s="19">
        <v>650000</v>
      </c>
      <c r="H581" s="23" t="s">
        <v>3688</v>
      </c>
      <c r="I581" s="19">
        <v>325780</v>
      </c>
      <c r="J581" s="38">
        <v>8000</v>
      </c>
      <c r="K581" s="19" t="s">
        <v>3689</v>
      </c>
      <c r="L581" s="34"/>
      <c r="M581" s="42"/>
      <c r="N581" s="42"/>
      <c r="O581" s="36"/>
      <c r="P581" s="36"/>
      <c r="Q581" s="36"/>
      <c r="R581" s="23" t="s">
        <v>3690</v>
      </c>
      <c r="S581" s="23" t="s">
        <v>3691</v>
      </c>
      <c r="T581" s="23" t="s">
        <v>3663</v>
      </c>
      <c r="U581" s="23" t="s">
        <v>3692</v>
      </c>
      <c r="V581" s="34">
        <v>43160</v>
      </c>
      <c r="W581" s="19" t="s">
        <v>108</v>
      </c>
      <c r="X581" s="19" t="s">
        <v>45</v>
      </c>
      <c r="Y581" s="23" t="s">
        <v>3693</v>
      </c>
      <c r="Z581" s="19"/>
    </row>
    <row r="582" s="3" customFormat="1" ht="36" hidden="1" customHeight="1" spans="1:26">
      <c r="A582" s="19" t="s">
        <v>694</v>
      </c>
      <c r="B582" s="19" t="s">
        <v>149</v>
      </c>
      <c r="C582" s="19" t="s">
        <v>241</v>
      </c>
      <c r="D582" s="19">
        <v>6</v>
      </c>
      <c r="E582" s="23" t="s">
        <v>3694</v>
      </c>
      <c r="F582" s="23" t="s">
        <v>3695</v>
      </c>
      <c r="G582" s="19">
        <v>50000</v>
      </c>
      <c r="H582" s="23" t="s">
        <v>3696</v>
      </c>
      <c r="I582" s="19">
        <v>31000</v>
      </c>
      <c r="J582" s="38">
        <v>5000</v>
      </c>
      <c r="K582" s="19" t="s">
        <v>412</v>
      </c>
      <c r="L582" s="34"/>
      <c r="M582" s="42"/>
      <c r="N582" s="42"/>
      <c r="O582" s="36"/>
      <c r="P582" s="36"/>
      <c r="Q582" s="36"/>
      <c r="R582" s="23" t="s">
        <v>3697</v>
      </c>
      <c r="S582" s="23" t="s">
        <v>3698</v>
      </c>
      <c r="T582" s="23" t="s">
        <v>3663</v>
      </c>
      <c r="U582" s="23" t="s">
        <v>3699</v>
      </c>
      <c r="V582" s="34">
        <v>44287</v>
      </c>
      <c r="W582" s="19" t="s">
        <v>108</v>
      </c>
      <c r="X582" s="19" t="s">
        <v>45</v>
      </c>
      <c r="Y582" s="23" t="s">
        <v>3700</v>
      </c>
      <c r="Z582" s="19"/>
    </row>
    <row r="583" s="3" customFormat="1" ht="36" hidden="1" customHeight="1" spans="1:26">
      <c r="A583" s="19" t="s">
        <v>713</v>
      </c>
      <c r="B583" s="19" t="s">
        <v>149</v>
      </c>
      <c r="C583" s="19" t="s">
        <v>150</v>
      </c>
      <c r="D583" s="19">
        <v>7</v>
      </c>
      <c r="E583" s="23" t="s">
        <v>3701</v>
      </c>
      <c r="F583" s="23" t="s">
        <v>3702</v>
      </c>
      <c r="G583" s="19">
        <v>263475</v>
      </c>
      <c r="H583" s="23" t="s">
        <v>3703</v>
      </c>
      <c r="I583" s="19">
        <v>152539</v>
      </c>
      <c r="J583" s="38">
        <v>6000</v>
      </c>
      <c r="K583" s="19" t="s">
        <v>1085</v>
      </c>
      <c r="L583" s="34"/>
      <c r="M583" s="42"/>
      <c r="N583" s="42"/>
      <c r="O583" s="36"/>
      <c r="P583" s="36"/>
      <c r="Q583" s="36"/>
      <c r="R583" s="23" t="s">
        <v>3704</v>
      </c>
      <c r="S583" s="23" t="s">
        <v>3705</v>
      </c>
      <c r="T583" s="23" t="s">
        <v>3663</v>
      </c>
      <c r="U583" s="23" t="s">
        <v>3706</v>
      </c>
      <c r="V583" s="34">
        <v>43435</v>
      </c>
      <c r="W583" s="19" t="s">
        <v>108</v>
      </c>
      <c r="X583" s="19" t="s">
        <v>45</v>
      </c>
      <c r="Y583" s="23" t="s">
        <v>3707</v>
      </c>
      <c r="Z583" s="19"/>
    </row>
    <row r="584" s="1" customFormat="1" ht="48" hidden="1" customHeight="1" spans="1:26">
      <c r="A584" s="19" t="s">
        <v>713</v>
      </c>
      <c r="B584" s="19" t="s">
        <v>149</v>
      </c>
      <c r="C584" s="19" t="s">
        <v>150</v>
      </c>
      <c r="D584" s="19">
        <v>8</v>
      </c>
      <c r="E584" s="23" t="s">
        <v>3708</v>
      </c>
      <c r="F584" s="23" t="s">
        <v>3709</v>
      </c>
      <c r="G584" s="19">
        <v>472919</v>
      </c>
      <c r="H584" s="23" t="s">
        <v>3710</v>
      </c>
      <c r="I584" s="19">
        <v>362000</v>
      </c>
      <c r="J584" s="38">
        <v>6500</v>
      </c>
      <c r="K584" s="19" t="s">
        <v>3021</v>
      </c>
      <c r="L584" s="34"/>
      <c r="M584" s="42"/>
      <c r="N584" s="42"/>
      <c r="O584" s="36"/>
      <c r="P584" s="36"/>
      <c r="Q584" s="36"/>
      <c r="R584" s="23" t="s">
        <v>3711</v>
      </c>
      <c r="S584" s="23" t="s">
        <v>3712</v>
      </c>
      <c r="T584" s="23" t="s">
        <v>3663</v>
      </c>
      <c r="U584" s="23" t="s">
        <v>3713</v>
      </c>
      <c r="V584" s="34">
        <v>43282</v>
      </c>
      <c r="W584" s="19" t="s">
        <v>108</v>
      </c>
      <c r="X584" s="19" t="s">
        <v>45</v>
      </c>
      <c r="Y584" s="23" t="s">
        <v>3714</v>
      </c>
      <c r="Z584" s="19"/>
    </row>
    <row r="585" s="1" customFormat="1" ht="84" hidden="1" customHeight="1" spans="1:26">
      <c r="A585" s="19" t="s">
        <v>694</v>
      </c>
      <c r="B585" s="19" t="s">
        <v>149</v>
      </c>
      <c r="C585" s="19" t="s">
        <v>150</v>
      </c>
      <c r="D585" s="19">
        <v>9</v>
      </c>
      <c r="E585" s="23" t="s">
        <v>3715</v>
      </c>
      <c r="F585" s="23" t="s">
        <v>3716</v>
      </c>
      <c r="G585" s="19">
        <v>445026</v>
      </c>
      <c r="H585" s="23" t="s">
        <v>3717</v>
      </c>
      <c r="I585" s="19">
        <v>324522</v>
      </c>
      <c r="J585" s="38">
        <v>21500</v>
      </c>
      <c r="K585" s="19" t="s">
        <v>292</v>
      </c>
      <c r="L585" s="34"/>
      <c r="M585" s="42"/>
      <c r="N585" s="42"/>
      <c r="O585" s="36"/>
      <c r="P585" s="36"/>
      <c r="Q585" s="36"/>
      <c r="R585" s="23" t="s">
        <v>3718</v>
      </c>
      <c r="S585" s="23" t="s">
        <v>3719</v>
      </c>
      <c r="T585" s="23" t="s">
        <v>3663</v>
      </c>
      <c r="U585" s="23" t="s">
        <v>3720</v>
      </c>
      <c r="V585" s="34">
        <v>43196</v>
      </c>
      <c r="W585" s="19" t="s">
        <v>44</v>
      </c>
      <c r="X585" s="19" t="s">
        <v>45</v>
      </c>
      <c r="Y585" s="23" t="s">
        <v>3721</v>
      </c>
      <c r="Z585" s="19"/>
    </row>
    <row r="586" s="7" customFormat="1" ht="12" hidden="1" customHeight="1" spans="1:26">
      <c r="A586" s="19"/>
      <c r="B586" s="19"/>
      <c r="C586" s="19"/>
      <c r="D586" s="19"/>
      <c r="E586" s="109">
        <f>COUNTA(D587:D612)</f>
        <v>26</v>
      </c>
      <c r="F586" s="23"/>
      <c r="G586" s="24">
        <f>SUM(G587:G612)</f>
        <v>4553351</v>
      </c>
      <c r="H586" s="25"/>
      <c r="I586" s="28"/>
      <c r="J586" s="24">
        <f>SUM(J587:J612)</f>
        <v>126600</v>
      </c>
      <c r="K586" s="19"/>
      <c r="L586" s="34"/>
      <c r="M586" s="35">
        <f>SUM(M587:M612)</f>
        <v>0</v>
      </c>
      <c r="N586" s="31"/>
      <c r="O586" s="36"/>
      <c r="P586" s="36"/>
      <c r="Q586" s="36"/>
      <c r="R586" s="23"/>
      <c r="S586" s="23"/>
      <c r="T586" s="23"/>
      <c r="U586" s="23"/>
      <c r="V586" s="34"/>
      <c r="W586" s="19"/>
      <c r="X586" s="19"/>
      <c r="Y586" s="23"/>
      <c r="Z586" s="19"/>
    </row>
    <row r="587" s="8" customFormat="1" ht="120" hidden="1" customHeight="1" spans="1:26">
      <c r="A587" s="19"/>
      <c r="B587" s="19" t="s">
        <v>29</v>
      </c>
      <c r="C587" s="19" t="s">
        <v>64</v>
      </c>
      <c r="D587" s="19">
        <v>1</v>
      </c>
      <c r="E587" s="110" t="s">
        <v>3722</v>
      </c>
      <c r="F587" s="23" t="s">
        <v>3723</v>
      </c>
      <c r="G587" s="19">
        <v>110000</v>
      </c>
      <c r="H587" s="52" t="s">
        <v>3724</v>
      </c>
      <c r="I587" s="38"/>
      <c r="J587" s="38"/>
      <c r="K587" s="19" t="s">
        <v>3725</v>
      </c>
      <c r="L587" s="34"/>
      <c r="M587" s="42"/>
      <c r="N587" s="42"/>
      <c r="O587" s="36"/>
      <c r="P587" s="36"/>
      <c r="Q587" s="36"/>
      <c r="R587" s="23" t="s">
        <v>3726</v>
      </c>
      <c r="S587" s="23" t="s">
        <v>3727</v>
      </c>
      <c r="T587" s="23" t="s">
        <v>3728</v>
      </c>
      <c r="U587" s="23" t="s">
        <v>3729</v>
      </c>
      <c r="V587" s="34" t="s">
        <v>3730</v>
      </c>
      <c r="W587" s="19" t="s">
        <v>108</v>
      </c>
      <c r="X587" s="19" t="s">
        <v>147</v>
      </c>
      <c r="Y587" s="23" t="s">
        <v>3731</v>
      </c>
      <c r="Z587" s="28"/>
    </row>
    <row r="588" s="8" customFormat="1" ht="48" hidden="1" customHeight="1" spans="1:26">
      <c r="A588" s="19" t="s">
        <v>28</v>
      </c>
      <c r="B588" s="19" t="s">
        <v>29</v>
      </c>
      <c r="C588" s="19" t="s">
        <v>64</v>
      </c>
      <c r="D588" s="19">
        <v>2</v>
      </c>
      <c r="E588" s="110" t="s">
        <v>3732</v>
      </c>
      <c r="F588" s="23" t="s">
        <v>3733</v>
      </c>
      <c r="G588" s="19">
        <v>59566</v>
      </c>
      <c r="H588" s="52" t="s">
        <v>3734</v>
      </c>
      <c r="I588" s="38"/>
      <c r="J588" s="38"/>
      <c r="K588" s="19" t="s">
        <v>3725</v>
      </c>
      <c r="L588" s="34"/>
      <c r="M588" s="42"/>
      <c r="N588" s="42"/>
      <c r="O588" s="36"/>
      <c r="P588" s="36"/>
      <c r="Q588" s="36"/>
      <c r="R588" s="23" t="s">
        <v>3735</v>
      </c>
      <c r="S588" s="23" t="s">
        <v>3736</v>
      </c>
      <c r="T588" s="23" t="s">
        <v>3728</v>
      </c>
      <c r="U588" s="23" t="s">
        <v>3737</v>
      </c>
      <c r="V588" s="87">
        <v>45170</v>
      </c>
      <c r="W588" s="19" t="s">
        <v>44</v>
      </c>
      <c r="X588" s="19" t="s">
        <v>45</v>
      </c>
      <c r="Y588" s="23" t="s">
        <v>3738</v>
      </c>
      <c r="Z588" s="28"/>
    </row>
    <row r="589" s="1" customFormat="1" ht="72" hidden="1" customHeight="1" spans="1:26">
      <c r="A589" s="19"/>
      <c r="B589" s="19" t="s">
        <v>29</v>
      </c>
      <c r="C589" s="19" t="s">
        <v>64</v>
      </c>
      <c r="D589" s="19">
        <v>3</v>
      </c>
      <c r="E589" s="23" t="s">
        <v>3739</v>
      </c>
      <c r="F589" s="23" t="s">
        <v>3740</v>
      </c>
      <c r="G589" s="19">
        <v>108207</v>
      </c>
      <c r="H589" s="23" t="s">
        <v>3724</v>
      </c>
      <c r="I589" s="19"/>
      <c r="J589" s="38"/>
      <c r="K589" s="19" t="s">
        <v>3725</v>
      </c>
      <c r="L589" s="34"/>
      <c r="M589" s="42"/>
      <c r="N589" s="42"/>
      <c r="O589" s="36"/>
      <c r="P589" s="36"/>
      <c r="Q589" s="36"/>
      <c r="R589" s="23" t="s">
        <v>3726</v>
      </c>
      <c r="S589" s="23" t="s">
        <v>3741</v>
      </c>
      <c r="T589" s="23" t="s">
        <v>3728</v>
      </c>
      <c r="U589" s="23" t="s">
        <v>3742</v>
      </c>
      <c r="V589" s="34">
        <v>44896</v>
      </c>
      <c r="W589" s="19" t="s">
        <v>44</v>
      </c>
      <c r="X589" s="19" t="s">
        <v>45</v>
      </c>
      <c r="Y589" s="23" t="s">
        <v>3731</v>
      </c>
      <c r="Z589" s="19"/>
    </row>
    <row r="590" s="1" customFormat="1" hidden="1" customHeight="1" spans="1:26">
      <c r="A590" s="19"/>
      <c r="B590" s="19" t="s">
        <v>29</v>
      </c>
      <c r="C590" s="19" t="s">
        <v>47</v>
      </c>
      <c r="D590" s="19">
        <v>4</v>
      </c>
      <c r="E590" s="23" t="s">
        <v>3743</v>
      </c>
      <c r="F590" s="23" t="s">
        <v>3744</v>
      </c>
      <c r="G590" s="19">
        <v>15000</v>
      </c>
      <c r="H590" s="23" t="s">
        <v>3724</v>
      </c>
      <c r="I590" s="19"/>
      <c r="J590" s="38"/>
      <c r="K590" s="19" t="s">
        <v>34</v>
      </c>
      <c r="L590" s="34"/>
      <c r="M590" s="42"/>
      <c r="N590" s="42"/>
      <c r="O590" s="36"/>
      <c r="P590" s="36"/>
      <c r="Q590" s="36"/>
      <c r="R590" s="23" t="s">
        <v>3745</v>
      </c>
      <c r="S590" s="23" t="s">
        <v>3746</v>
      </c>
      <c r="T590" s="23" t="s">
        <v>3728</v>
      </c>
      <c r="U590" s="23" t="s">
        <v>3729</v>
      </c>
      <c r="V590" s="34" t="s">
        <v>3730</v>
      </c>
      <c r="W590" s="19" t="s">
        <v>3747</v>
      </c>
      <c r="X590" s="19" t="s">
        <v>147</v>
      </c>
      <c r="Y590" s="23" t="s">
        <v>3748</v>
      </c>
      <c r="Z590" s="19"/>
    </row>
    <row r="591" s="1" customFormat="1" ht="108" hidden="1" customHeight="1" spans="1:26">
      <c r="A591" s="19"/>
      <c r="B591" s="19" t="s">
        <v>29</v>
      </c>
      <c r="C591" s="19" t="s">
        <v>241</v>
      </c>
      <c r="D591" s="19">
        <v>5</v>
      </c>
      <c r="E591" s="23" t="s">
        <v>3749</v>
      </c>
      <c r="F591" s="23" t="s">
        <v>3750</v>
      </c>
      <c r="G591" s="19">
        <v>23000</v>
      </c>
      <c r="H591" s="23" t="s">
        <v>3724</v>
      </c>
      <c r="I591" s="19"/>
      <c r="J591" s="38"/>
      <c r="K591" s="19" t="s">
        <v>3725</v>
      </c>
      <c r="L591" s="34"/>
      <c r="M591" s="42"/>
      <c r="N591" s="42"/>
      <c r="O591" s="36"/>
      <c r="P591" s="36"/>
      <c r="Q591" s="36"/>
      <c r="R591" s="23" t="s">
        <v>3751</v>
      </c>
      <c r="S591" s="23" t="s">
        <v>3741</v>
      </c>
      <c r="T591" s="23" t="s">
        <v>3728</v>
      </c>
      <c r="U591" s="23" t="s">
        <v>3729</v>
      </c>
      <c r="V591" s="34" t="s">
        <v>3730</v>
      </c>
      <c r="W591" s="19" t="s">
        <v>44</v>
      </c>
      <c r="X591" s="19" t="s">
        <v>45</v>
      </c>
      <c r="Y591" s="23" t="s">
        <v>3731</v>
      </c>
      <c r="Z591" s="19"/>
    </row>
    <row r="592" s="7" customFormat="1" ht="36" hidden="1" customHeight="1" spans="1:26">
      <c r="A592" s="19"/>
      <c r="B592" s="19" t="s">
        <v>29</v>
      </c>
      <c r="C592" s="19" t="s">
        <v>83</v>
      </c>
      <c r="D592" s="19">
        <v>6</v>
      </c>
      <c r="E592" s="23" t="s">
        <v>3752</v>
      </c>
      <c r="F592" s="23" t="s">
        <v>3753</v>
      </c>
      <c r="G592" s="19">
        <v>8278</v>
      </c>
      <c r="H592" s="23" t="s">
        <v>3724</v>
      </c>
      <c r="I592" s="19"/>
      <c r="J592" s="19"/>
      <c r="K592" s="19" t="s">
        <v>3725</v>
      </c>
      <c r="L592" s="34"/>
      <c r="M592" s="42"/>
      <c r="N592" s="42"/>
      <c r="O592" s="36"/>
      <c r="P592" s="36"/>
      <c r="Q592" s="36"/>
      <c r="R592" s="23" t="s">
        <v>3754</v>
      </c>
      <c r="S592" s="23" t="s">
        <v>3755</v>
      </c>
      <c r="T592" s="23" t="s">
        <v>3728</v>
      </c>
      <c r="U592" s="23" t="s">
        <v>3756</v>
      </c>
      <c r="V592" s="34">
        <v>42856</v>
      </c>
      <c r="W592" s="19" t="s">
        <v>44</v>
      </c>
      <c r="X592" s="19" t="s">
        <v>45</v>
      </c>
      <c r="Y592" s="23" t="s">
        <v>3757</v>
      </c>
      <c r="Z592" s="19"/>
    </row>
    <row r="593" s="1" customFormat="1" ht="24" hidden="1" customHeight="1" spans="1:26">
      <c r="A593" s="19"/>
      <c r="B593" s="19" t="s">
        <v>29</v>
      </c>
      <c r="C593" s="19" t="s">
        <v>83</v>
      </c>
      <c r="D593" s="19">
        <v>7</v>
      </c>
      <c r="E593" s="23" t="s">
        <v>3758</v>
      </c>
      <c r="F593" s="23" t="s">
        <v>3759</v>
      </c>
      <c r="G593" s="19">
        <v>17264</v>
      </c>
      <c r="H593" s="23" t="s">
        <v>3724</v>
      </c>
      <c r="I593" s="19"/>
      <c r="J593" s="38"/>
      <c r="K593" s="19" t="s">
        <v>3725</v>
      </c>
      <c r="L593" s="34"/>
      <c r="M593" s="42"/>
      <c r="N593" s="42"/>
      <c r="O593" s="36"/>
      <c r="P593" s="36"/>
      <c r="Q593" s="36"/>
      <c r="R593" s="23" t="s">
        <v>3751</v>
      </c>
      <c r="S593" s="23" t="s">
        <v>3760</v>
      </c>
      <c r="T593" s="23" t="s">
        <v>3728</v>
      </c>
      <c r="U593" s="23" t="s">
        <v>3729</v>
      </c>
      <c r="V593" s="34" t="s">
        <v>3730</v>
      </c>
      <c r="W593" s="19" t="s">
        <v>44</v>
      </c>
      <c r="X593" s="19" t="s">
        <v>147</v>
      </c>
      <c r="Y593" s="23" t="s">
        <v>3738</v>
      </c>
      <c r="Z593" s="19"/>
    </row>
    <row r="594" s="1" customFormat="1" ht="40.5" hidden="1" customHeight="1" spans="1:26">
      <c r="A594" s="19"/>
      <c r="B594" s="19" t="s">
        <v>495</v>
      </c>
      <c r="C594" s="19" t="s">
        <v>30</v>
      </c>
      <c r="D594" s="19">
        <v>8</v>
      </c>
      <c r="E594" s="23" t="s">
        <v>3761</v>
      </c>
      <c r="F594" s="23" t="s">
        <v>3762</v>
      </c>
      <c r="G594" s="19">
        <v>6000</v>
      </c>
      <c r="H594" s="23" t="s">
        <v>3724</v>
      </c>
      <c r="I594" s="19"/>
      <c r="J594" s="38">
        <v>2000</v>
      </c>
      <c r="K594" s="19" t="s">
        <v>953</v>
      </c>
      <c r="L594" s="34" t="s">
        <v>1009</v>
      </c>
      <c r="M594" s="42"/>
      <c r="N594" s="42"/>
      <c r="O594" s="36"/>
      <c r="P594" s="36"/>
      <c r="Q594" s="36"/>
      <c r="R594" s="23" t="s">
        <v>3763</v>
      </c>
      <c r="S594" s="23" t="s">
        <v>3764</v>
      </c>
      <c r="T594" s="23" t="s">
        <v>3728</v>
      </c>
      <c r="U594" s="23" t="s">
        <v>3729</v>
      </c>
      <c r="V594" s="34" t="s">
        <v>3730</v>
      </c>
      <c r="W594" s="19" t="s">
        <v>3747</v>
      </c>
      <c r="X594" s="19" t="s">
        <v>147</v>
      </c>
      <c r="Y594" s="23" t="s">
        <v>3748</v>
      </c>
      <c r="Z594" s="19"/>
    </row>
    <row r="595" s="1" customFormat="1" ht="24" hidden="1" customHeight="1" spans="1:26">
      <c r="A595" s="19" t="s">
        <v>28</v>
      </c>
      <c r="B595" s="19" t="s">
        <v>495</v>
      </c>
      <c r="C595" s="19" t="s">
        <v>102</v>
      </c>
      <c r="D595" s="19">
        <v>9</v>
      </c>
      <c r="E595" s="23" t="s">
        <v>3765</v>
      </c>
      <c r="F595" s="23" t="s">
        <v>3766</v>
      </c>
      <c r="G595" s="19">
        <v>292900</v>
      </c>
      <c r="H595" s="23" t="s">
        <v>3767</v>
      </c>
      <c r="I595" s="19">
        <v>0</v>
      </c>
      <c r="J595" s="38">
        <v>16000</v>
      </c>
      <c r="K595" s="19" t="s">
        <v>953</v>
      </c>
      <c r="L595" s="34" t="s">
        <v>1009</v>
      </c>
      <c r="M595" s="42"/>
      <c r="N595" s="42"/>
      <c r="O595" s="36"/>
      <c r="P595" s="36"/>
      <c r="Q595" s="36"/>
      <c r="R595" s="23" t="s">
        <v>3768</v>
      </c>
      <c r="S595" s="23" t="s">
        <v>3769</v>
      </c>
      <c r="T595" s="23" t="s">
        <v>3728</v>
      </c>
      <c r="U595" s="23" t="s">
        <v>3770</v>
      </c>
      <c r="V595" s="34">
        <v>45474</v>
      </c>
      <c r="W595" s="19" t="s">
        <v>108</v>
      </c>
      <c r="X595" s="19" t="s">
        <v>147</v>
      </c>
      <c r="Y595" s="23" t="s">
        <v>3757</v>
      </c>
      <c r="Z595" s="19"/>
    </row>
    <row r="596" s="1" customFormat="1" ht="57" hidden="1" customHeight="1" spans="1:26">
      <c r="A596" s="19" t="s">
        <v>28</v>
      </c>
      <c r="B596" s="19" t="s">
        <v>149</v>
      </c>
      <c r="C596" s="19" t="s">
        <v>64</v>
      </c>
      <c r="D596" s="19">
        <v>10</v>
      </c>
      <c r="E596" s="23" t="s">
        <v>3771</v>
      </c>
      <c r="F596" s="23" t="s">
        <v>3772</v>
      </c>
      <c r="G596" s="19">
        <v>1000000</v>
      </c>
      <c r="H596" s="23" t="s">
        <v>3773</v>
      </c>
      <c r="I596" s="19">
        <v>140000</v>
      </c>
      <c r="J596" s="38">
        <v>15000</v>
      </c>
      <c r="K596" s="19" t="s">
        <v>3774</v>
      </c>
      <c r="L596" s="34"/>
      <c r="M596" s="42"/>
      <c r="N596" s="42"/>
      <c r="O596" s="36"/>
      <c r="P596" s="36"/>
      <c r="Q596" s="36"/>
      <c r="R596" s="23" t="s">
        <v>3775</v>
      </c>
      <c r="S596" s="23" t="s">
        <v>3776</v>
      </c>
      <c r="T596" s="23" t="s">
        <v>3728</v>
      </c>
      <c r="U596" s="23" t="s">
        <v>3777</v>
      </c>
      <c r="V596" s="34">
        <v>42887</v>
      </c>
      <c r="W596" s="19" t="s">
        <v>44</v>
      </c>
      <c r="X596" s="19" t="s">
        <v>45</v>
      </c>
      <c r="Y596" s="23" t="s">
        <v>3731</v>
      </c>
      <c r="Z596" s="19"/>
    </row>
    <row r="597" s="1" customFormat="1" ht="108" hidden="1" customHeight="1" spans="1:26">
      <c r="A597" s="19" t="s">
        <v>28</v>
      </c>
      <c r="B597" s="19" t="s">
        <v>149</v>
      </c>
      <c r="C597" s="19" t="s">
        <v>64</v>
      </c>
      <c r="D597" s="19">
        <v>11</v>
      </c>
      <c r="E597" s="23" t="s">
        <v>3778</v>
      </c>
      <c r="F597" s="23" t="s">
        <v>3779</v>
      </c>
      <c r="G597" s="19">
        <v>600000</v>
      </c>
      <c r="H597" s="23" t="s">
        <v>3780</v>
      </c>
      <c r="I597" s="19">
        <v>231000</v>
      </c>
      <c r="J597" s="38">
        <v>400</v>
      </c>
      <c r="K597" s="19" t="s">
        <v>3781</v>
      </c>
      <c r="L597" s="34"/>
      <c r="M597" s="42"/>
      <c r="N597" s="42"/>
      <c r="O597" s="36"/>
      <c r="P597" s="36"/>
      <c r="Q597" s="36"/>
      <c r="R597" s="23" t="s">
        <v>3782</v>
      </c>
      <c r="S597" s="23" t="s">
        <v>3783</v>
      </c>
      <c r="T597" s="23" t="s">
        <v>3728</v>
      </c>
      <c r="U597" s="23" t="s">
        <v>3784</v>
      </c>
      <c r="V597" s="34">
        <v>43221</v>
      </c>
      <c r="W597" s="19" t="s">
        <v>44</v>
      </c>
      <c r="X597" s="19" t="s">
        <v>45</v>
      </c>
      <c r="Y597" s="23" t="s">
        <v>3778</v>
      </c>
      <c r="Z597" s="19"/>
    </row>
    <row r="598" s="1" customFormat="1" ht="96" hidden="1" customHeight="1" spans="1:26">
      <c r="A598" s="19" t="s">
        <v>28</v>
      </c>
      <c r="B598" s="19" t="s">
        <v>149</v>
      </c>
      <c r="C598" s="19" t="s">
        <v>64</v>
      </c>
      <c r="D598" s="19">
        <v>12</v>
      </c>
      <c r="E598" s="23" t="s">
        <v>3785</v>
      </c>
      <c r="F598" s="23" t="s">
        <v>3786</v>
      </c>
      <c r="G598" s="19">
        <v>900000</v>
      </c>
      <c r="H598" s="23" t="s">
        <v>3787</v>
      </c>
      <c r="I598" s="19">
        <v>180000</v>
      </c>
      <c r="J598" s="38">
        <v>15000</v>
      </c>
      <c r="K598" s="19" t="s">
        <v>236</v>
      </c>
      <c r="L598" s="34"/>
      <c r="M598" s="42"/>
      <c r="N598" s="42"/>
      <c r="O598" s="36"/>
      <c r="P598" s="36"/>
      <c r="Q598" s="36"/>
      <c r="R598" s="23" t="s">
        <v>3788</v>
      </c>
      <c r="S598" s="23" t="s">
        <v>3789</v>
      </c>
      <c r="T598" s="23" t="s">
        <v>3728</v>
      </c>
      <c r="U598" s="23" t="s">
        <v>3790</v>
      </c>
      <c r="V598" s="34">
        <v>44531</v>
      </c>
      <c r="W598" s="19" t="s">
        <v>44</v>
      </c>
      <c r="X598" s="19" t="s">
        <v>45</v>
      </c>
      <c r="Y598" s="23" t="s">
        <v>3791</v>
      </c>
      <c r="Z598" s="19"/>
    </row>
    <row r="599" s="1" customFormat="1" ht="96" hidden="1" customHeight="1" spans="1:26">
      <c r="A599" s="19" t="s">
        <v>28</v>
      </c>
      <c r="B599" s="19" t="s">
        <v>149</v>
      </c>
      <c r="C599" s="19" t="s">
        <v>64</v>
      </c>
      <c r="D599" s="19">
        <v>13</v>
      </c>
      <c r="E599" s="23" t="s">
        <v>3792</v>
      </c>
      <c r="F599" s="23" t="s">
        <v>3793</v>
      </c>
      <c r="G599" s="19">
        <v>67281</v>
      </c>
      <c r="H599" s="23" t="s">
        <v>3794</v>
      </c>
      <c r="I599" s="19">
        <v>5000</v>
      </c>
      <c r="J599" s="38">
        <v>20000</v>
      </c>
      <c r="K599" s="19" t="s">
        <v>545</v>
      </c>
      <c r="L599" s="34"/>
      <c r="M599" s="42"/>
      <c r="N599" s="42"/>
      <c r="O599" s="36"/>
      <c r="P599" s="36"/>
      <c r="Q599" s="36"/>
      <c r="R599" s="23" t="s">
        <v>3795</v>
      </c>
      <c r="S599" s="23" t="s">
        <v>3741</v>
      </c>
      <c r="T599" s="23" t="s">
        <v>3728</v>
      </c>
      <c r="U599" s="23" t="s">
        <v>3796</v>
      </c>
      <c r="V599" s="34">
        <v>45078</v>
      </c>
      <c r="W599" s="19" t="s">
        <v>44</v>
      </c>
      <c r="X599" s="19" t="s">
        <v>45</v>
      </c>
      <c r="Y599" s="23" t="s">
        <v>3731</v>
      </c>
      <c r="Z599" s="19"/>
    </row>
    <row r="600" s="1" customFormat="1" ht="84" hidden="1" customHeight="1" spans="1:26">
      <c r="A600" s="19" t="s">
        <v>28</v>
      </c>
      <c r="B600" s="19" t="s">
        <v>149</v>
      </c>
      <c r="C600" s="19" t="s">
        <v>110</v>
      </c>
      <c r="D600" s="19">
        <v>14</v>
      </c>
      <c r="E600" s="23" t="s">
        <v>3797</v>
      </c>
      <c r="F600" s="23" t="s">
        <v>3798</v>
      </c>
      <c r="G600" s="19">
        <v>98057</v>
      </c>
      <c r="H600" s="23" t="s">
        <v>3799</v>
      </c>
      <c r="I600" s="19">
        <v>33000</v>
      </c>
      <c r="J600" s="38">
        <v>3000</v>
      </c>
      <c r="K600" s="19" t="s">
        <v>3800</v>
      </c>
      <c r="L600" s="34"/>
      <c r="M600" s="42"/>
      <c r="N600" s="42"/>
      <c r="O600" s="36"/>
      <c r="P600" s="36"/>
      <c r="Q600" s="36"/>
      <c r="R600" s="23" t="s">
        <v>3801</v>
      </c>
      <c r="S600" s="23" t="s">
        <v>3736</v>
      </c>
      <c r="T600" s="23" t="s">
        <v>3728</v>
      </c>
      <c r="U600" s="23" t="s">
        <v>3802</v>
      </c>
      <c r="V600" s="34">
        <v>45017</v>
      </c>
      <c r="W600" s="19" t="s">
        <v>44</v>
      </c>
      <c r="X600" s="19" t="s">
        <v>45</v>
      </c>
      <c r="Y600" s="23" t="s">
        <v>3791</v>
      </c>
      <c r="Z600" s="19"/>
    </row>
    <row r="601" s="1" customFormat="1" ht="72" hidden="1" customHeight="1" spans="1:26">
      <c r="A601" s="19" t="s">
        <v>28</v>
      </c>
      <c r="B601" s="19" t="s">
        <v>149</v>
      </c>
      <c r="C601" s="19" t="s">
        <v>30</v>
      </c>
      <c r="D601" s="19">
        <v>15</v>
      </c>
      <c r="E601" s="23" t="s">
        <v>3803</v>
      </c>
      <c r="F601" s="23" t="s">
        <v>3804</v>
      </c>
      <c r="G601" s="19">
        <v>276000</v>
      </c>
      <c r="H601" s="23" t="s">
        <v>3805</v>
      </c>
      <c r="I601" s="19">
        <v>102000</v>
      </c>
      <c r="J601" s="38">
        <v>2100</v>
      </c>
      <c r="K601" s="19" t="s">
        <v>1481</v>
      </c>
      <c r="L601" s="34"/>
      <c r="M601" s="42"/>
      <c r="N601" s="42"/>
      <c r="O601" s="36"/>
      <c r="P601" s="36"/>
      <c r="Q601" s="36"/>
      <c r="R601" s="23" t="s">
        <v>3805</v>
      </c>
      <c r="S601" s="23" t="s">
        <v>3755</v>
      </c>
      <c r="T601" s="23" t="s">
        <v>3728</v>
      </c>
      <c r="U601" s="23" t="s">
        <v>3806</v>
      </c>
      <c r="V601" s="34">
        <v>43556</v>
      </c>
      <c r="W601" s="19" t="s">
        <v>44</v>
      </c>
      <c r="X601" s="19" t="s">
        <v>45</v>
      </c>
      <c r="Y601" s="23" t="s">
        <v>3757</v>
      </c>
      <c r="Z601" s="19"/>
    </row>
    <row r="602" s="1" customFormat="1" ht="96" hidden="1" customHeight="1" spans="1:26">
      <c r="A602" s="19"/>
      <c r="B602" s="19" t="s">
        <v>149</v>
      </c>
      <c r="C602" s="59" t="s">
        <v>102</v>
      </c>
      <c r="D602" s="19">
        <v>16</v>
      </c>
      <c r="E602" s="23" t="s">
        <v>3807</v>
      </c>
      <c r="F602" s="23" t="s">
        <v>3808</v>
      </c>
      <c r="G602" s="19">
        <v>50000</v>
      </c>
      <c r="H602" s="23" t="s">
        <v>3809</v>
      </c>
      <c r="I602" s="19">
        <v>10000</v>
      </c>
      <c r="J602" s="38">
        <v>20000</v>
      </c>
      <c r="K602" s="19" t="s">
        <v>698</v>
      </c>
      <c r="L602" s="34"/>
      <c r="M602" s="42"/>
      <c r="N602" s="42"/>
      <c r="O602" s="36"/>
      <c r="P602" s="36"/>
      <c r="Q602" s="36"/>
      <c r="R602" s="23" t="s">
        <v>3810</v>
      </c>
      <c r="S602" s="23" t="s">
        <v>3811</v>
      </c>
      <c r="T602" s="23" t="s">
        <v>3728</v>
      </c>
      <c r="U602" s="23" t="s">
        <v>3812</v>
      </c>
      <c r="V602" s="87">
        <v>45261</v>
      </c>
      <c r="W602" s="19" t="s">
        <v>108</v>
      </c>
      <c r="X602" s="19" t="s">
        <v>45</v>
      </c>
      <c r="Y602" s="23" t="s">
        <v>3757</v>
      </c>
      <c r="Z602" s="19"/>
    </row>
    <row r="603" s="1" customFormat="1" ht="48" hidden="1" customHeight="1" spans="1:26">
      <c r="A603" s="19" t="s">
        <v>28</v>
      </c>
      <c r="B603" s="19" t="s">
        <v>149</v>
      </c>
      <c r="C603" s="19" t="s">
        <v>102</v>
      </c>
      <c r="D603" s="19">
        <v>17</v>
      </c>
      <c r="E603" s="23" t="s">
        <v>3813</v>
      </c>
      <c r="F603" s="23" t="s">
        <v>3814</v>
      </c>
      <c r="G603" s="19">
        <v>400000</v>
      </c>
      <c r="H603" s="23" t="s">
        <v>3815</v>
      </c>
      <c r="I603" s="19">
        <v>30000</v>
      </c>
      <c r="J603" s="38">
        <v>9000</v>
      </c>
      <c r="K603" s="19" t="s">
        <v>2188</v>
      </c>
      <c r="L603" s="34"/>
      <c r="M603" s="42"/>
      <c r="N603" s="42"/>
      <c r="O603" s="36"/>
      <c r="P603" s="36"/>
      <c r="Q603" s="36"/>
      <c r="R603" s="23" t="s">
        <v>3816</v>
      </c>
      <c r="S603" s="23" t="s">
        <v>3817</v>
      </c>
      <c r="T603" s="23" t="s">
        <v>3728</v>
      </c>
      <c r="U603" s="23" t="s">
        <v>3818</v>
      </c>
      <c r="V603" s="87">
        <v>43983</v>
      </c>
      <c r="W603" s="19" t="s">
        <v>108</v>
      </c>
      <c r="X603" s="19" t="s">
        <v>45</v>
      </c>
      <c r="Y603" s="23" t="s">
        <v>3757</v>
      </c>
      <c r="Z603" s="19"/>
    </row>
    <row r="604" s="1" customFormat="1" ht="96" hidden="1" customHeight="1" spans="1:26">
      <c r="A604" s="19"/>
      <c r="B604" s="19" t="s">
        <v>149</v>
      </c>
      <c r="C604" s="19" t="s">
        <v>30</v>
      </c>
      <c r="D604" s="19">
        <v>18</v>
      </c>
      <c r="E604" s="23" t="s">
        <v>3819</v>
      </c>
      <c r="F604" s="23" t="s">
        <v>3820</v>
      </c>
      <c r="G604" s="19">
        <v>200000</v>
      </c>
      <c r="H604" s="23" t="s">
        <v>3821</v>
      </c>
      <c r="I604" s="19">
        <v>21000</v>
      </c>
      <c r="J604" s="38">
        <v>20000</v>
      </c>
      <c r="K604" s="19" t="s">
        <v>1946</v>
      </c>
      <c r="L604" s="34"/>
      <c r="M604" s="42"/>
      <c r="N604" s="42"/>
      <c r="O604" s="36"/>
      <c r="P604" s="36"/>
      <c r="Q604" s="36"/>
      <c r="R604" s="23" t="s">
        <v>3822</v>
      </c>
      <c r="S604" s="23" t="s">
        <v>3823</v>
      </c>
      <c r="T604" s="23" t="s">
        <v>3728</v>
      </c>
      <c r="U604" s="23" t="s">
        <v>3824</v>
      </c>
      <c r="V604" s="87">
        <v>43556</v>
      </c>
      <c r="W604" s="19" t="s">
        <v>108</v>
      </c>
      <c r="X604" s="19" t="s">
        <v>45</v>
      </c>
      <c r="Y604" s="23" t="s">
        <v>3757</v>
      </c>
      <c r="Z604" s="19"/>
    </row>
    <row r="605" s="1" customFormat="1" ht="84" hidden="1" customHeight="1" spans="1:26">
      <c r="A605" s="19"/>
      <c r="B605" s="19" t="s">
        <v>149</v>
      </c>
      <c r="C605" s="19" t="s">
        <v>30</v>
      </c>
      <c r="D605" s="19">
        <v>19</v>
      </c>
      <c r="E605" s="23" t="s">
        <v>3825</v>
      </c>
      <c r="F605" s="23" t="s">
        <v>3826</v>
      </c>
      <c r="G605" s="19">
        <v>92600</v>
      </c>
      <c r="H605" s="23" t="s">
        <v>3827</v>
      </c>
      <c r="I605" s="19">
        <v>4000</v>
      </c>
      <c r="J605" s="38">
        <v>2000</v>
      </c>
      <c r="K605" s="19" t="s">
        <v>604</v>
      </c>
      <c r="L605" s="34"/>
      <c r="M605" s="42"/>
      <c r="N605" s="42"/>
      <c r="O605" s="36"/>
      <c r="P605" s="36"/>
      <c r="Q605" s="36"/>
      <c r="R605" s="23" t="s">
        <v>3828</v>
      </c>
      <c r="S605" s="23" t="s">
        <v>3755</v>
      </c>
      <c r="T605" s="23" t="s">
        <v>3728</v>
      </c>
      <c r="U605" s="23" t="s">
        <v>3829</v>
      </c>
      <c r="V605" s="34">
        <v>44743</v>
      </c>
      <c r="W605" s="19" t="s">
        <v>44</v>
      </c>
      <c r="X605" s="19" t="s">
        <v>45</v>
      </c>
      <c r="Y605" s="23" t="s">
        <v>3757</v>
      </c>
      <c r="Z605" s="19"/>
    </row>
    <row r="606" s="1" customFormat="1" ht="24" hidden="1" customHeight="1" spans="1:26">
      <c r="A606" s="19"/>
      <c r="B606" s="19" t="s">
        <v>149</v>
      </c>
      <c r="C606" s="19" t="s">
        <v>30</v>
      </c>
      <c r="D606" s="19">
        <v>20</v>
      </c>
      <c r="E606" s="23" t="s">
        <v>3830</v>
      </c>
      <c r="F606" s="23" t="s">
        <v>3831</v>
      </c>
      <c r="G606" s="19">
        <v>5216</v>
      </c>
      <c r="H606" s="23" t="s">
        <v>3832</v>
      </c>
      <c r="I606" s="19">
        <v>3100</v>
      </c>
      <c r="J606" s="38">
        <v>50</v>
      </c>
      <c r="K606" s="19" t="s">
        <v>2188</v>
      </c>
      <c r="L606" s="34"/>
      <c r="M606" s="42"/>
      <c r="N606" s="42"/>
      <c r="O606" s="36"/>
      <c r="P606" s="36"/>
      <c r="Q606" s="36"/>
      <c r="R606" s="23" t="s">
        <v>3833</v>
      </c>
      <c r="S606" s="23" t="s">
        <v>3755</v>
      </c>
      <c r="T606" s="23" t="s">
        <v>3728</v>
      </c>
      <c r="U606" s="23" t="s">
        <v>3834</v>
      </c>
      <c r="V606" s="34">
        <v>44256</v>
      </c>
      <c r="W606" s="19" t="s">
        <v>44</v>
      </c>
      <c r="X606" s="19" t="s">
        <v>45</v>
      </c>
      <c r="Y606" s="23" t="s">
        <v>3757</v>
      </c>
      <c r="Z606" s="19"/>
    </row>
    <row r="607" s="1" customFormat="1" ht="72" hidden="1" customHeight="1" spans="1:26">
      <c r="A607" s="19"/>
      <c r="B607" s="19" t="s">
        <v>149</v>
      </c>
      <c r="C607" s="19" t="s">
        <v>30</v>
      </c>
      <c r="D607" s="19">
        <v>21</v>
      </c>
      <c r="E607" s="23" t="s">
        <v>3835</v>
      </c>
      <c r="F607" s="23" t="s">
        <v>3836</v>
      </c>
      <c r="G607" s="19">
        <v>47025</v>
      </c>
      <c r="H607" s="23" t="s">
        <v>3832</v>
      </c>
      <c r="I607" s="19">
        <v>25500</v>
      </c>
      <c r="J607" s="38">
        <v>100</v>
      </c>
      <c r="K607" s="19" t="s">
        <v>2188</v>
      </c>
      <c r="L607" s="34"/>
      <c r="M607" s="42"/>
      <c r="N607" s="42"/>
      <c r="O607" s="36"/>
      <c r="P607" s="36"/>
      <c r="Q607" s="36"/>
      <c r="R607" s="23" t="s">
        <v>3837</v>
      </c>
      <c r="S607" s="23" t="s">
        <v>3755</v>
      </c>
      <c r="T607" s="23" t="s">
        <v>3728</v>
      </c>
      <c r="U607" s="23" t="s">
        <v>3838</v>
      </c>
      <c r="V607" s="34">
        <v>44228</v>
      </c>
      <c r="W607" s="19" t="s">
        <v>44</v>
      </c>
      <c r="X607" s="19" t="s">
        <v>45</v>
      </c>
      <c r="Y607" s="23" t="s">
        <v>3757</v>
      </c>
      <c r="Z607" s="19"/>
    </row>
    <row r="608" s="1" customFormat="1" ht="24.75" hidden="1" customHeight="1" spans="1:26">
      <c r="A608" s="19" t="s">
        <v>28</v>
      </c>
      <c r="B608" s="19" t="s">
        <v>149</v>
      </c>
      <c r="C608" s="19" t="s">
        <v>199</v>
      </c>
      <c r="D608" s="19">
        <v>22</v>
      </c>
      <c r="E608" s="23" t="s">
        <v>3839</v>
      </c>
      <c r="F608" s="23" t="s">
        <v>3840</v>
      </c>
      <c r="G608" s="19">
        <v>49000</v>
      </c>
      <c r="H608" s="23" t="s">
        <v>3841</v>
      </c>
      <c r="I608" s="19">
        <v>15000</v>
      </c>
      <c r="J608" s="38">
        <v>1000</v>
      </c>
      <c r="K608" s="19" t="s">
        <v>3842</v>
      </c>
      <c r="L608" s="34"/>
      <c r="M608" s="42"/>
      <c r="N608" s="42"/>
      <c r="O608" s="36"/>
      <c r="P608" s="36"/>
      <c r="Q608" s="36"/>
      <c r="R608" s="23" t="s">
        <v>3843</v>
      </c>
      <c r="S608" s="23" t="s">
        <v>3844</v>
      </c>
      <c r="T608" s="23" t="s">
        <v>3728</v>
      </c>
      <c r="U608" s="23" t="s">
        <v>3845</v>
      </c>
      <c r="V608" s="34">
        <v>43191</v>
      </c>
      <c r="W608" s="19" t="s">
        <v>3747</v>
      </c>
      <c r="X608" s="19" t="s">
        <v>3846</v>
      </c>
      <c r="Y608" s="23" t="s">
        <v>3757</v>
      </c>
      <c r="Z608" s="19"/>
    </row>
    <row r="609" s="1" customFormat="1" ht="36" hidden="1" customHeight="1" spans="1:26">
      <c r="A609" s="19" t="s">
        <v>28</v>
      </c>
      <c r="B609" s="19" t="s">
        <v>149</v>
      </c>
      <c r="C609" s="19" t="s">
        <v>83</v>
      </c>
      <c r="D609" s="19">
        <v>23</v>
      </c>
      <c r="E609" s="23" t="s">
        <v>3847</v>
      </c>
      <c r="F609" s="23" t="s">
        <v>3848</v>
      </c>
      <c r="G609" s="19">
        <v>33417</v>
      </c>
      <c r="H609" s="23" t="s">
        <v>3849</v>
      </c>
      <c r="I609" s="19">
        <v>12600</v>
      </c>
      <c r="J609" s="38">
        <v>800</v>
      </c>
      <c r="K609" s="19" t="s">
        <v>236</v>
      </c>
      <c r="L609" s="34"/>
      <c r="M609" s="42"/>
      <c r="N609" s="42"/>
      <c r="O609" s="36"/>
      <c r="P609" s="36"/>
      <c r="Q609" s="36"/>
      <c r="R609" s="23" t="s">
        <v>3850</v>
      </c>
      <c r="S609" s="23" t="s">
        <v>3755</v>
      </c>
      <c r="T609" s="23" t="s">
        <v>3728</v>
      </c>
      <c r="U609" s="23" t="s">
        <v>3851</v>
      </c>
      <c r="V609" s="34">
        <v>43922</v>
      </c>
      <c r="W609" s="19" t="s">
        <v>44</v>
      </c>
      <c r="X609" s="19" t="s">
        <v>45</v>
      </c>
      <c r="Y609" s="23" t="s">
        <v>3757</v>
      </c>
      <c r="Z609" s="19"/>
    </row>
    <row r="610" s="1" customFormat="1" ht="24" hidden="1" customHeight="1" spans="1:26">
      <c r="A610" s="19" t="s">
        <v>28</v>
      </c>
      <c r="B610" s="19" t="s">
        <v>149</v>
      </c>
      <c r="C610" s="59" t="s">
        <v>83</v>
      </c>
      <c r="D610" s="19">
        <v>24</v>
      </c>
      <c r="E610" s="23" t="s">
        <v>3852</v>
      </c>
      <c r="F610" s="23" t="s">
        <v>3853</v>
      </c>
      <c r="G610" s="19">
        <v>22658</v>
      </c>
      <c r="H610" s="23" t="s">
        <v>3849</v>
      </c>
      <c r="I610" s="19">
        <v>2050</v>
      </c>
      <c r="J610" s="38">
        <v>50</v>
      </c>
      <c r="K610" s="19" t="s">
        <v>236</v>
      </c>
      <c r="L610" s="34"/>
      <c r="M610" s="42"/>
      <c r="N610" s="42"/>
      <c r="O610" s="36"/>
      <c r="P610" s="36"/>
      <c r="Q610" s="36"/>
      <c r="R610" s="23" t="s">
        <v>3850</v>
      </c>
      <c r="S610" s="23" t="s">
        <v>3755</v>
      </c>
      <c r="T610" s="23" t="s">
        <v>3728</v>
      </c>
      <c r="U610" s="23" t="s">
        <v>3854</v>
      </c>
      <c r="V610" s="87">
        <v>43922</v>
      </c>
      <c r="W610" s="19" t="s">
        <v>44</v>
      </c>
      <c r="X610" s="19" t="s">
        <v>45</v>
      </c>
      <c r="Y610" s="23" t="s">
        <v>3757</v>
      </c>
      <c r="Z610" s="19"/>
    </row>
    <row r="611" s="1" customFormat="1" ht="48" hidden="1" customHeight="1" spans="1:26">
      <c r="A611" s="19" t="s">
        <v>28</v>
      </c>
      <c r="B611" s="19" t="s">
        <v>149</v>
      </c>
      <c r="C611" s="59" t="s">
        <v>83</v>
      </c>
      <c r="D611" s="19">
        <v>25</v>
      </c>
      <c r="E611" s="23" t="s">
        <v>3855</v>
      </c>
      <c r="F611" s="23" t="s">
        <v>3856</v>
      </c>
      <c r="G611" s="19">
        <v>34825</v>
      </c>
      <c r="H611" s="23" t="s">
        <v>3849</v>
      </c>
      <c r="I611" s="19">
        <v>20500</v>
      </c>
      <c r="J611" s="38">
        <v>50</v>
      </c>
      <c r="K611" s="19" t="s">
        <v>236</v>
      </c>
      <c r="L611" s="34"/>
      <c r="M611" s="42"/>
      <c r="N611" s="42"/>
      <c r="O611" s="36"/>
      <c r="P611" s="36"/>
      <c r="Q611" s="36"/>
      <c r="R611" s="23" t="s">
        <v>3850</v>
      </c>
      <c r="S611" s="23" t="s">
        <v>3755</v>
      </c>
      <c r="T611" s="23" t="s">
        <v>3728</v>
      </c>
      <c r="U611" s="23" t="s">
        <v>3857</v>
      </c>
      <c r="V611" s="87">
        <v>43922</v>
      </c>
      <c r="W611" s="19" t="s">
        <v>44</v>
      </c>
      <c r="X611" s="19" t="s">
        <v>45</v>
      </c>
      <c r="Y611" s="23" t="s">
        <v>3757</v>
      </c>
      <c r="Z611" s="19"/>
    </row>
    <row r="612" s="1" customFormat="1" ht="36" hidden="1" customHeight="1" spans="1:26">
      <c r="A612" s="19" t="s">
        <v>28</v>
      </c>
      <c r="B612" s="19" t="s">
        <v>149</v>
      </c>
      <c r="C612" s="59" t="s">
        <v>83</v>
      </c>
      <c r="D612" s="19">
        <v>26</v>
      </c>
      <c r="E612" s="23" t="s">
        <v>3858</v>
      </c>
      <c r="F612" s="23" t="s">
        <v>3859</v>
      </c>
      <c r="G612" s="19">
        <v>37057</v>
      </c>
      <c r="H612" s="23" t="s">
        <v>3849</v>
      </c>
      <c r="I612" s="19">
        <v>21500</v>
      </c>
      <c r="J612" s="38">
        <v>50</v>
      </c>
      <c r="K612" s="19" t="s">
        <v>3800</v>
      </c>
      <c r="L612" s="34"/>
      <c r="M612" s="42"/>
      <c r="N612" s="42"/>
      <c r="O612" s="36"/>
      <c r="P612" s="36"/>
      <c r="Q612" s="36"/>
      <c r="R612" s="23" t="s">
        <v>3850</v>
      </c>
      <c r="S612" s="23" t="s">
        <v>3755</v>
      </c>
      <c r="T612" s="23" t="s">
        <v>3728</v>
      </c>
      <c r="U612" s="23" t="s">
        <v>3860</v>
      </c>
      <c r="V612" s="87">
        <v>42979</v>
      </c>
      <c r="W612" s="19" t="s">
        <v>44</v>
      </c>
      <c r="X612" s="19" t="s">
        <v>45</v>
      </c>
      <c r="Y612" s="23" t="s">
        <v>3861</v>
      </c>
      <c r="Z612" s="19"/>
    </row>
    <row r="613" s="1" customFormat="1" ht="12" hidden="1" customHeight="1" spans="1:26">
      <c r="A613" s="111"/>
      <c r="B613" s="111"/>
      <c r="C613" s="111"/>
      <c r="D613" s="19"/>
      <c r="E613" s="112">
        <f>COUNTA(D614)</f>
        <v>1</v>
      </c>
      <c r="F613" s="113"/>
      <c r="G613" s="114">
        <f>SUM(G614)</f>
        <v>33416.42</v>
      </c>
      <c r="H613" s="113"/>
      <c r="I613" s="111"/>
      <c r="J613" s="114">
        <f>SUM(J614)</f>
        <v>0</v>
      </c>
      <c r="K613" s="111"/>
      <c r="L613" s="127"/>
      <c r="M613" s="128">
        <f>SUM(M614)</f>
        <v>0</v>
      </c>
      <c r="N613" s="31"/>
      <c r="O613" s="129"/>
      <c r="P613" s="129"/>
      <c r="Q613" s="129"/>
      <c r="R613" s="113"/>
      <c r="S613" s="113"/>
      <c r="T613" s="113"/>
      <c r="U613" s="113"/>
      <c r="V613" s="132"/>
      <c r="W613" s="11"/>
      <c r="X613" s="11"/>
      <c r="Y613" s="12"/>
      <c r="Z613" s="133"/>
    </row>
    <row r="614" s="1" customFormat="1" ht="60" hidden="1" customHeight="1" spans="1:26">
      <c r="A614" s="19" t="s">
        <v>367</v>
      </c>
      <c r="B614" s="19" t="s">
        <v>29</v>
      </c>
      <c r="C614" s="19" t="s">
        <v>150</v>
      </c>
      <c r="D614" s="19">
        <v>1</v>
      </c>
      <c r="E614" s="23" t="s">
        <v>3862</v>
      </c>
      <c r="F614" s="23" t="s">
        <v>3863</v>
      </c>
      <c r="G614" s="38">
        <v>33416.42</v>
      </c>
      <c r="H614" s="23" t="s">
        <v>3864</v>
      </c>
      <c r="I614" s="19">
        <v>155</v>
      </c>
      <c r="J614" s="38"/>
      <c r="K614" s="19" t="s">
        <v>953</v>
      </c>
      <c r="L614" s="34"/>
      <c r="M614" s="42"/>
      <c r="N614" s="42"/>
      <c r="O614" s="36"/>
      <c r="P614" s="36"/>
      <c r="Q614" s="36"/>
      <c r="R614" s="23" t="s">
        <v>3865</v>
      </c>
      <c r="S614" s="23" t="s">
        <v>3866</v>
      </c>
      <c r="T614" s="23" t="s">
        <v>3867</v>
      </c>
      <c r="U614" s="23" t="s">
        <v>3868</v>
      </c>
      <c r="V614" s="34" t="s">
        <v>3869</v>
      </c>
      <c r="W614" s="19" t="s">
        <v>44</v>
      </c>
      <c r="X614" s="19" t="s">
        <v>45</v>
      </c>
      <c r="Y614" s="23"/>
      <c r="Z614" s="133"/>
    </row>
    <row r="615" s="1" customFormat="1" ht="12" hidden="1" customHeight="1" spans="1:26">
      <c r="A615" s="19"/>
      <c r="B615" s="19"/>
      <c r="C615" s="19"/>
      <c r="D615" s="19"/>
      <c r="E615" s="115">
        <f>COUNTA(D616:D617)</f>
        <v>2</v>
      </c>
      <c r="F615" s="23"/>
      <c r="G615" s="114">
        <f>SUM(G616:G617)</f>
        <v>355400</v>
      </c>
      <c r="H615" s="23"/>
      <c r="I615" s="111"/>
      <c r="J615" s="114">
        <f>SUM(J616:J617)</f>
        <v>0</v>
      </c>
      <c r="K615" s="19"/>
      <c r="L615" s="34"/>
      <c r="M615" s="128">
        <f>SUM(M616:M617)</f>
        <v>0</v>
      </c>
      <c r="N615" s="31"/>
      <c r="O615" s="36"/>
      <c r="P615" s="36"/>
      <c r="Q615" s="36"/>
      <c r="R615" s="23"/>
      <c r="S615" s="23"/>
      <c r="T615" s="23"/>
      <c r="U615" s="23"/>
      <c r="V615" s="34"/>
      <c r="W615" s="19"/>
      <c r="X615" s="19"/>
      <c r="Y615" s="23"/>
      <c r="Z615" s="133"/>
    </row>
    <row r="616" s="1" customFormat="1" ht="84" hidden="1" customHeight="1" spans="1:26">
      <c r="A616" s="19" t="s">
        <v>367</v>
      </c>
      <c r="B616" s="19" t="s">
        <v>29</v>
      </c>
      <c r="C616" s="19" t="s">
        <v>199</v>
      </c>
      <c r="D616" s="19">
        <v>1</v>
      </c>
      <c r="E616" s="23" t="s">
        <v>3870</v>
      </c>
      <c r="F616" s="23" t="s">
        <v>3871</v>
      </c>
      <c r="G616" s="38">
        <v>305400</v>
      </c>
      <c r="H616" s="23" t="s">
        <v>3872</v>
      </c>
      <c r="I616" s="19"/>
      <c r="J616" s="38"/>
      <c r="K616" s="19" t="s">
        <v>34</v>
      </c>
      <c r="L616" s="34"/>
      <c r="M616" s="42"/>
      <c r="N616" s="42"/>
      <c r="O616" s="36"/>
      <c r="P616" s="36"/>
      <c r="Q616" s="36"/>
      <c r="R616" s="23" t="s">
        <v>3873</v>
      </c>
      <c r="S616" s="23" t="s">
        <v>3874</v>
      </c>
      <c r="T616" s="23" t="s">
        <v>3875</v>
      </c>
      <c r="U616" s="23" t="s">
        <v>3876</v>
      </c>
      <c r="V616" s="34" t="s">
        <v>3877</v>
      </c>
      <c r="W616" s="19" t="s">
        <v>44</v>
      </c>
      <c r="X616" s="19" t="s">
        <v>45</v>
      </c>
      <c r="Y616" s="23" t="s">
        <v>3878</v>
      </c>
      <c r="Z616" s="133"/>
    </row>
    <row r="617" s="1" customFormat="1" ht="72" hidden="1" customHeight="1" spans="1:26">
      <c r="A617" s="19" t="s">
        <v>367</v>
      </c>
      <c r="B617" s="19" t="s">
        <v>29</v>
      </c>
      <c r="C617" s="19" t="s">
        <v>199</v>
      </c>
      <c r="D617" s="19">
        <v>2</v>
      </c>
      <c r="E617" s="23" t="s">
        <v>3879</v>
      </c>
      <c r="F617" s="23" t="s">
        <v>3880</v>
      </c>
      <c r="G617" s="38">
        <v>50000</v>
      </c>
      <c r="H617" s="23" t="s">
        <v>3881</v>
      </c>
      <c r="I617" s="19"/>
      <c r="J617" s="38"/>
      <c r="K617" s="19" t="s">
        <v>34</v>
      </c>
      <c r="L617" s="34"/>
      <c r="M617" s="42"/>
      <c r="N617" s="42"/>
      <c r="O617" s="36"/>
      <c r="P617" s="36"/>
      <c r="Q617" s="36"/>
      <c r="R617" s="23" t="s">
        <v>3882</v>
      </c>
      <c r="S617" s="23" t="s">
        <v>3874</v>
      </c>
      <c r="T617" s="23" t="s">
        <v>3875</v>
      </c>
      <c r="U617" s="23" t="s">
        <v>3883</v>
      </c>
      <c r="V617" s="34" t="s">
        <v>746</v>
      </c>
      <c r="W617" s="19" t="s">
        <v>248</v>
      </c>
      <c r="X617" s="19" t="s">
        <v>45</v>
      </c>
      <c r="Y617" s="23" t="s">
        <v>3878</v>
      </c>
      <c r="Z617" s="133"/>
    </row>
    <row r="618" s="1" customFormat="1" ht="12" hidden="1" customHeight="1" spans="1:26">
      <c r="A618" s="19"/>
      <c r="B618" s="19"/>
      <c r="C618" s="19"/>
      <c r="D618" s="19"/>
      <c r="E618" s="116">
        <f>COUNTA(D619:D620)</f>
        <v>2</v>
      </c>
      <c r="F618" s="23"/>
      <c r="G618" s="24">
        <f>SUM(G619:G620)</f>
        <v>19107.26</v>
      </c>
      <c r="H618" s="23"/>
      <c r="I618" s="19"/>
      <c r="J618" s="24">
        <f>SUM(J619:J620)</f>
        <v>3000</v>
      </c>
      <c r="K618" s="19"/>
      <c r="L618" s="34"/>
      <c r="M618" s="35">
        <f>SUM(M619:M620)</f>
        <v>0</v>
      </c>
      <c r="N618" s="31"/>
      <c r="O618" s="36"/>
      <c r="P618" s="36"/>
      <c r="Q618" s="36"/>
      <c r="R618" s="23"/>
      <c r="S618" s="23"/>
      <c r="T618" s="23"/>
      <c r="U618" s="23"/>
      <c r="V618" s="34"/>
      <c r="W618" s="19"/>
      <c r="X618" s="19"/>
      <c r="Y618" s="23"/>
      <c r="Z618" s="133"/>
    </row>
    <row r="619" s="1" customFormat="1" ht="108" hidden="1" customHeight="1" spans="1:26">
      <c r="A619" s="19"/>
      <c r="B619" s="19" t="s">
        <v>29</v>
      </c>
      <c r="C619" s="19" t="s">
        <v>132</v>
      </c>
      <c r="D619" s="19">
        <v>1</v>
      </c>
      <c r="E619" s="23" t="s">
        <v>3884</v>
      </c>
      <c r="F619" s="23" t="s">
        <v>3885</v>
      </c>
      <c r="G619" s="38">
        <v>13092.26</v>
      </c>
      <c r="H619" s="23" t="s">
        <v>3886</v>
      </c>
      <c r="I619" s="19">
        <v>43</v>
      </c>
      <c r="J619" s="38"/>
      <c r="K619" s="19" t="s">
        <v>2816</v>
      </c>
      <c r="L619" s="34"/>
      <c r="M619" s="42"/>
      <c r="N619" s="42"/>
      <c r="O619" s="36"/>
      <c r="P619" s="36"/>
      <c r="Q619" s="36"/>
      <c r="R619" s="23" t="s">
        <v>3887</v>
      </c>
      <c r="S619" s="23" t="s">
        <v>3888</v>
      </c>
      <c r="T619" s="23" t="s">
        <v>3889</v>
      </c>
      <c r="U619" s="23" t="s">
        <v>3890</v>
      </c>
      <c r="V619" s="34" t="s">
        <v>3891</v>
      </c>
      <c r="W619" s="19" t="s">
        <v>44</v>
      </c>
      <c r="X619" s="19" t="s">
        <v>45</v>
      </c>
      <c r="Y619" s="23" t="s">
        <v>3892</v>
      </c>
      <c r="Z619" s="133"/>
    </row>
    <row r="620" s="1" customFormat="1" ht="72" hidden="1" customHeight="1" spans="1:26">
      <c r="A620" s="19"/>
      <c r="B620" s="19" t="s">
        <v>149</v>
      </c>
      <c r="C620" s="19" t="s">
        <v>132</v>
      </c>
      <c r="D620" s="19">
        <v>2</v>
      </c>
      <c r="E620" s="23" t="s">
        <v>3893</v>
      </c>
      <c r="F620" s="23" t="s">
        <v>3894</v>
      </c>
      <c r="G620" s="38">
        <v>6015</v>
      </c>
      <c r="H620" s="23" t="s">
        <v>3895</v>
      </c>
      <c r="I620" s="19">
        <v>522</v>
      </c>
      <c r="J620" s="38">
        <v>3000</v>
      </c>
      <c r="K620" s="19" t="s">
        <v>183</v>
      </c>
      <c r="L620" s="34"/>
      <c r="M620" s="42"/>
      <c r="N620" s="42"/>
      <c r="O620" s="36"/>
      <c r="P620" s="36"/>
      <c r="Q620" s="36"/>
      <c r="R620" s="23" t="s">
        <v>3896</v>
      </c>
      <c r="S620" s="23" t="s">
        <v>3888</v>
      </c>
      <c r="T620" s="23" t="s">
        <v>3889</v>
      </c>
      <c r="U620" s="23" t="s">
        <v>3897</v>
      </c>
      <c r="V620" s="34" t="s">
        <v>3898</v>
      </c>
      <c r="W620" s="19" t="s">
        <v>44</v>
      </c>
      <c r="X620" s="19" t="s">
        <v>45</v>
      </c>
      <c r="Y620" s="23" t="s">
        <v>3892</v>
      </c>
      <c r="Z620" s="133"/>
    </row>
    <row r="621" s="9" customFormat="1" ht="12" hidden="1" customHeight="1" spans="1:26">
      <c r="A621" s="19"/>
      <c r="B621" s="19"/>
      <c r="C621" s="19"/>
      <c r="D621" s="19"/>
      <c r="E621" s="117">
        <f>COUNTA(D622:D622)</f>
        <v>1</v>
      </c>
      <c r="F621" s="23"/>
      <c r="G621" s="24">
        <f>SUM(G622:G622)</f>
        <v>46328.51</v>
      </c>
      <c r="H621" s="23"/>
      <c r="I621" s="19"/>
      <c r="J621" s="24">
        <f>SUM(J622:J622)</f>
        <v>733</v>
      </c>
      <c r="K621" s="19"/>
      <c r="L621" s="34"/>
      <c r="M621" s="35">
        <f>SUM(M622:M622)</f>
        <v>0</v>
      </c>
      <c r="N621" s="31"/>
      <c r="O621" s="36"/>
      <c r="P621" s="36"/>
      <c r="Q621" s="36"/>
      <c r="R621" s="23"/>
      <c r="S621" s="23"/>
      <c r="T621" s="23"/>
      <c r="U621" s="23"/>
      <c r="V621" s="34"/>
      <c r="W621" s="19"/>
      <c r="X621" s="19"/>
      <c r="Y621" s="23"/>
      <c r="Z621" s="133"/>
    </row>
    <row r="622" s="8" customFormat="1" ht="132" hidden="1" customHeight="1" spans="1:26">
      <c r="A622" s="19" t="s">
        <v>28</v>
      </c>
      <c r="B622" s="19" t="s">
        <v>456</v>
      </c>
      <c r="C622" s="19" t="s">
        <v>83</v>
      </c>
      <c r="D622" s="19">
        <v>1</v>
      </c>
      <c r="E622" s="23" t="s">
        <v>3899</v>
      </c>
      <c r="F622" s="23" t="s">
        <v>3900</v>
      </c>
      <c r="G622" s="19">
        <v>46328.51</v>
      </c>
      <c r="H622" s="50" t="s">
        <v>3901</v>
      </c>
      <c r="I622" s="55">
        <v>44056</v>
      </c>
      <c r="J622" s="38">
        <v>733</v>
      </c>
      <c r="K622" s="19" t="s">
        <v>880</v>
      </c>
      <c r="L622" s="34" t="s">
        <v>1159</v>
      </c>
      <c r="M622" s="42"/>
      <c r="N622" s="42"/>
      <c r="O622" s="36"/>
      <c r="P622" s="36"/>
      <c r="Q622" s="36"/>
      <c r="R622" s="23" t="s">
        <v>3902</v>
      </c>
      <c r="S622" s="23" t="s">
        <v>3903</v>
      </c>
      <c r="T622" s="23" t="s">
        <v>3904</v>
      </c>
      <c r="U622" s="23" t="s">
        <v>3905</v>
      </c>
      <c r="V622" s="34">
        <v>44190</v>
      </c>
      <c r="W622" s="19" t="s">
        <v>44</v>
      </c>
      <c r="X622" s="19" t="s">
        <v>45</v>
      </c>
      <c r="Y622" s="23" t="s">
        <v>3906</v>
      </c>
      <c r="Z622" s="19"/>
    </row>
    <row r="623" s="3" customFormat="1" ht="12" hidden="1" customHeight="1" spans="1:26">
      <c r="A623" s="19"/>
      <c r="B623" s="19"/>
      <c r="C623" s="19"/>
      <c r="D623" s="19"/>
      <c r="E623" s="118">
        <f>COUNTA(D624:D629)</f>
        <v>6</v>
      </c>
      <c r="F623" s="23"/>
      <c r="G623" s="24">
        <f>SUM(G624:G629)</f>
        <v>6036422</v>
      </c>
      <c r="H623" s="119"/>
      <c r="I623" s="24"/>
      <c r="J623" s="24">
        <f>SUM(J624:J629)</f>
        <v>923000</v>
      </c>
      <c r="K623" s="19"/>
      <c r="L623" s="34"/>
      <c r="M623" s="35">
        <f>SUM(M624:M629)</f>
        <v>0</v>
      </c>
      <c r="N623" s="31"/>
      <c r="O623" s="36"/>
      <c r="P623" s="36"/>
      <c r="Q623" s="36"/>
      <c r="R623" s="23"/>
      <c r="S623" s="23"/>
      <c r="T623" s="23"/>
      <c r="U623" s="23"/>
      <c r="V623" s="34"/>
      <c r="W623" s="19"/>
      <c r="X623" s="19"/>
      <c r="Y623" s="23"/>
      <c r="Z623" s="19"/>
    </row>
    <row r="624" s="7" customFormat="1" ht="120" hidden="1" customHeight="1" spans="1:26">
      <c r="A624" s="19" t="s">
        <v>28</v>
      </c>
      <c r="B624" s="19" t="s">
        <v>29</v>
      </c>
      <c r="C624" s="19" t="s">
        <v>3907</v>
      </c>
      <c r="D624" s="19">
        <v>1</v>
      </c>
      <c r="E624" s="23" t="s">
        <v>3908</v>
      </c>
      <c r="F624" s="23" t="s">
        <v>3909</v>
      </c>
      <c r="G624" s="19">
        <v>552200</v>
      </c>
      <c r="H624" s="23" t="s">
        <v>3910</v>
      </c>
      <c r="I624" s="19">
        <v>0</v>
      </c>
      <c r="J624" s="38"/>
      <c r="K624" s="19" t="s">
        <v>3911</v>
      </c>
      <c r="L624" s="34"/>
      <c r="M624" s="42"/>
      <c r="N624" s="42"/>
      <c r="O624" s="36"/>
      <c r="P624" s="36"/>
      <c r="Q624" s="36"/>
      <c r="R624" s="23" t="s">
        <v>3912</v>
      </c>
      <c r="S624" s="23" t="s">
        <v>743</v>
      </c>
      <c r="T624" s="23" t="s">
        <v>3913</v>
      </c>
      <c r="U624" s="23" t="s">
        <v>3914</v>
      </c>
      <c r="V624" s="34" t="s">
        <v>3915</v>
      </c>
      <c r="W624" s="19" t="s">
        <v>44</v>
      </c>
      <c r="X624" s="19" t="s">
        <v>45</v>
      </c>
      <c r="Y624" s="23" t="s">
        <v>3916</v>
      </c>
      <c r="Z624" s="19"/>
    </row>
    <row r="625" s="7" customFormat="1" ht="60" hidden="1" customHeight="1" spans="1:26">
      <c r="A625" s="19" t="s">
        <v>367</v>
      </c>
      <c r="B625" s="19" t="s">
        <v>29</v>
      </c>
      <c r="C625" s="19" t="s">
        <v>388</v>
      </c>
      <c r="D625" s="19">
        <v>2</v>
      </c>
      <c r="E625" s="23" t="s">
        <v>3917</v>
      </c>
      <c r="F625" s="23" t="s">
        <v>3918</v>
      </c>
      <c r="G625" s="19">
        <v>431000</v>
      </c>
      <c r="H625" s="23" t="s">
        <v>3919</v>
      </c>
      <c r="I625" s="19">
        <v>70</v>
      </c>
      <c r="J625" s="38"/>
      <c r="K625" s="19"/>
      <c r="L625" s="34"/>
      <c r="M625" s="42"/>
      <c r="N625" s="42"/>
      <c r="O625" s="36"/>
      <c r="P625" s="36"/>
      <c r="Q625" s="36"/>
      <c r="R625" s="23" t="s">
        <v>3920</v>
      </c>
      <c r="S625" s="23" t="s">
        <v>3921</v>
      </c>
      <c r="T625" s="23" t="s">
        <v>3913</v>
      </c>
      <c r="U625" s="23" t="s">
        <v>3922</v>
      </c>
      <c r="V625" s="34" t="s">
        <v>3923</v>
      </c>
      <c r="W625" s="19" t="s">
        <v>44</v>
      </c>
      <c r="X625" s="19" t="s">
        <v>45</v>
      </c>
      <c r="Y625" s="23" t="s">
        <v>3924</v>
      </c>
      <c r="Z625" s="19"/>
    </row>
    <row r="626" s="7" customFormat="1" ht="60" hidden="1" customHeight="1" spans="1:26">
      <c r="A626" s="19" t="s">
        <v>28</v>
      </c>
      <c r="B626" s="19" t="s">
        <v>29</v>
      </c>
      <c r="C626" s="19" t="s">
        <v>3925</v>
      </c>
      <c r="D626" s="19">
        <v>3</v>
      </c>
      <c r="E626" s="23" t="s">
        <v>3926</v>
      </c>
      <c r="F626" s="23" t="s">
        <v>3927</v>
      </c>
      <c r="G626" s="19">
        <v>9422</v>
      </c>
      <c r="H626" s="23" t="s">
        <v>3928</v>
      </c>
      <c r="I626" s="19">
        <v>0</v>
      </c>
      <c r="J626" s="38"/>
      <c r="K626" s="19" t="s">
        <v>34</v>
      </c>
      <c r="L626" s="34"/>
      <c r="M626" s="42"/>
      <c r="N626" s="42"/>
      <c r="O626" s="36"/>
      <c r="P626" s="36"/>
      <c r="Q626" s="36"/>
      <c r="R626" s="23" t="s">
        <v>3929</v>
      </c>
      <c r="S626" s="23" t="s">
        <v>3921</v>
      </c>
      <c r="T626" s="23" t="s">
        <v>3913</v>
      </c>
      <c r="U626" s="23" t="s">
        <v>3930</v>
      </c>
      <c r="V626" s="34">
        <v>43959</v>
      </c>
      <c r="W626" s="19" t="s">
        <v>3931</v>
      </c>
      <c r="X626" s="19" t="s">
        <v>45</v>
      </c>
      <c r="Y626" s="23" t="s">
        <v>3932</v>
      </c>
      <c r="Z626" s="19"/>
    </row>
    <row r="627" s="7" customFormat="1" ht="60" hidden="1" customHeight="1" spans="1:26">
      <c r="A627" s="19" t="s">
        <v>28</v>
      </c>
      <c r="B627" s="19" t="s">
        <v>149</v>
      </c>
      <c r="C627" s="19" t="s">
        <v>3933</v>
      </c>
      <c r="D627" s="19">
        <v>4</v>
      </c>
      <c r="E627" s="23" t="s">
        <v>3934</v>
      </c>
      <c r="F627" s="23" t="s">
        <v>3935</v>
      </c>
      <c r="G627" s="19">
        <v>2143000</v>
      </c>
      <c r="H627" s="23" t="s">
        <v>3936</v>
      </c>
      <c r="I627" s="19">
        <v>1114253</v>
      </c>
      <c r="J627" s="38">
        <v>350000</v>
      </c>
      <c r="K627" s="19" t="s">
        <v>292</v>
      </c>
      <c r="L627" s="34"/>
      <c r="M627" s="42"/>
      <c r="N627" s="42"/>
      <c r="O627" s="36"/>
      <c r="P627" s="36"/>
      <c r="Q627" s="36"/>
      <c r="R627" s="23" t="s">
        <v>3937</v>
      </c>
      <c r="S627" s="23" t="s">
        <v>3938</v>
      </c>
      <c r="T627" s="23" t="s">
        <v>3913</v>
      </c>
      <c r="U627" s="23" t="s">
        <v>3939</v>
      </c>
      <c r="V627" s="34" t="s">
        <v>3940</v>
      </c>
      <c r="W627" s="19" t="s">
        <v>44</v>
      </c>
      <c r="X627" s="19" t="s">
        <v>147</v>
      </c>
      <c r="Y627" s="23" t="s">
        <v>3941</v>
      </c>
      <c r="Z627" s="19"/>
    </row>
    <row r="628" s="7" customFormat="1" ht="60" hidden="1" customHeight="1" spans="1:26">
      <c r="A628" s="19" t="s">
        <v>28</v>
      </c>
      <c r="B628" s="19" t="s">
        <v>149</v>
      </c>
      <c r="C628" s="19" t="s">
        <v>3933</v>
      </c>
      <c r="D628" s="19">
        <v>5</v>
      </c>
      <c r="E628" s="23" t="s">
        <v>3942</v>
      </c>
      <c r="F628" s="23" t="s">
        <v>3943</v>
      </c>
      <c r="G628" s="19">
        <v>901800</v>
      </c>
      <c r="H628" s="23" t="s">
        <v>3944</v>
      </c>
      <c r="I628" s="19">
        <v>661696</v>
      </c>
      <c r="J628" s="38">
        <v>180000</v>
      </c>
      <c r="K628" s="19" t="s">
        <v>412</v>
      </c>
      <c r="L628" s="34"/>
      <c r="M628" s="42"/>
      <c r="N628" s="42"/>
      <c r="O628" s="36"/>
      <c r="P628" s="36"/>
      <c r="Q628" s="36"/>
      <c r="R628" s="23" t="s">
        <v>3945</v>
      </c>
      <c r="S628" s="23" t="s">
        <v>3946</v>
      </c>
      <c r="T628" s="23" t="s">
        <v>3913</v>
      </c>
      <c r="U628" s="23" t="s">
        <v>3947</v>
      </c>
      <c r="V628" s="34" t="s">
        <v>3940</v>
      </c>
      <c r="W628" s="19" t="s">
        <v>248</v>
      </c>
      <c r="X628" s="19" t="s">
        <v>147</v>
      </c>
      <c r="Y628" s="23" t="s">
        <v>3948</v>
      </c>
      <c r="Z628" s="19"/>
    </row>
    <row r="629" s="7" customFormat="1" ht="60" hidden="1" customHeight="1" spans="1:26">
      <c r="A629" s="19" t="s">
        <v>28</v>
      </c>
      <c r="B629" s="19" t="s">
        <v>149</v>
      </c>
      <c r="C629" s="19" t="s">
        <v>3933</v>
      </c>
      <c r="D629" s="19">
        <v>6</v>
      </c>
      <c r="E629" s="23" t="s">
        <v>3949</v>
      </c>
      <c r="F629" s="23" t="s">
        <v>3950</v>
      </c>
      <c r="G629" s="19">
        <v>1999000</v>
      </c>
      <c r="H629" s="23" t="s">
        <v>3951</v>
      </c>
      <c r="I629" s="19">
        <v>692539</v>
      </c>
      <c r="J629" s="38">
        <v>393000</v>
      </c>
      <c r="K629" s="19" t="s">
        <v>1946</v>
      </c>
      <c r="L629" s="34"/>
      <c r="M629" s="42"/>
      <c r="N629" s="42"/>
      <c r="O629" s="36"/>
      <c r="P629" s="36"/>
      <c r="Q629" s="36"/>
      <c r="R629" s="23" t="s">
        <v>3952</v>
      </c>
      <c r="S629" s="23" t="s">
        <v>3953</v>
      </c>
      <c r="T629" s="23" t="s">
        <v>3913</v>
      </c>
      <c r="U629" s="23" t="s">
        <v>3954</v>
      </c>
      <c r="V629" s="34" t="s">
        <v>3940</v>
      </c>
      <c r="W629" s="19" t="s">
        <v>248</v>
      </c>
      <c r="X629" s="19" t="s">
        <v>147</v>
      </c>
      <c r="Y629" s="23" t="s">
        <v>3955</v>
      </c>
      <c r="Z629" s="19"/>
    </row>
    <row r="630" s="7" customFormat="1" ht="22.5" hidden="1" customHeight="1" spans="1:26">
      <c r="A630" s="120"/>
      <c r="B630" s="120"/>
      <c r="C630" s="120"/>
      <c r="D630" s="19"/>
      <c r="E630" s="121">
        <f>COUNTA(D631:D633)</f>
        <v>3</v>
      </c>
      <c r="F630" s="122"/>
      <c r="G630" s="24">
        <f>SUM(G631:G633)</f>
        <v>834237.3</v>
      </c>
      <c r="H630" s="48"/>
      <c r="I630" s="54"/>
      <c r="J630" s="24">
        <f>SUM(J631:J633)</f>
        <v>107000</v>
      </c>
      <c r="K630" s="19"/>
      <c r="L630" s="34"/>
      <c r="M630" s="35">
        <f>SUM(M631:M632)</f>
        <v>0</v>
      </c>
      <c r="N630" s="31"/>
      <c r="O630" s="130"/>
      <c r="P630" s="130"/>
      <c r="Q630" s="130"/>
      <c r="R630" s="122"/>
      <c r="S630" s="23"/>
      <c r="T630" s="23"/>
      <c r="U630" s="23"/>
      <c r="V630" s="34"/>
      <c r="W630" s="19"/>
      <c r="X630" s="19"/>
      <c r="Y630" s="122"/>
      <c r="Z630" s="28"/>
    </row>
    <row r="631" s="7" customFormat="1" ht="217.5" hidden="1" customHeight="1" spans="1:26">
      <c r="A631" s="120" t="s">
        <v>28</v>
      </c>
      <c r="B631" s="120" t="s">
        <v>149</v>
      </c>
      <c r="C631" s="120" t="s">
        <v>1886</v>
      </c>
      <c r="D631" s="19">
        <v>1</v>
      </c>
      <c r="E631" s="123" t="s">
        <v>3956</v>
      </c>
      <c r="F631" s="122" t="s">
        <v>3957</v>
      </c>
      <c r="G631" s="38">
        <v>795051</v>
      </c>
      <c r="H631" s="50" t="s">
        <v>3958</v>
      </c>
      <c r="I631" s="55">
        <v>304870</v>
      </c>
      <c r="J631" s="38">
        <v>100000</v>
      </c>
      <c r="K631" s="19" t="s">
        <v>698</v>
      </c>
      <c r="L631" s="34"/>
      <c r="M631" s="78"/>
      <c r="N631" s="31"/>
      <c r="O631" s="130"/>
      <c r="P631" s="130"/>
      <c r="Q631" s="130"/>
      <c r="R631" s="122" t="s">
        <v>3959</v>
      </c>
      <c r="S631" s="23" t="s">
        <v>3960</v>
      </c>
      <c r="T631" s="23" t="s">
        <v>3961</v>
      </c>
      <c r="U631" s="23" t="s">
        <v>3962</v>
      </c>
      <c r="V631" s="34">
        <v>44105</v>
      </c>
      <c r="W631" s="19" t="s">
        <v>44</v>
      </c>
      <c r="X631" s="19" t="s">
        <v>45</v>
      </c>
      <c r="Y631" s="122" t="s">
        <v>3963</v>
      </c>
      <c r="Z631" s="28"/>
    </row>
    <row r="632" s="7" customFormat="1" ht="36" hidden="1" customHeight="1" spans="1:26">
      <c r="A632" s="19" t="s">
        <v>367</v>
      </c>
      <c r="B632" s="19" t="s">
        <v>149</v>
      </c>
      <c r="C632" s="19" t="s">
        <v>1886</v>
      </c>
      <c r="D632" s="19">
        <v>2</v>
      </c>
      <c r="E632" s="90" t="s">
        <v>3964</v>
      </c>
      <c r="F632" s="23" t="s">
        <v>3965</v>
      </c>
      <c r="G632" s="19">
        <v>19285.76</v>
      </c>
      <c r="H632" s="50" t="s">
        <v>3966</v>
      </c>
      <c r="I632" s="55">
        <v>11600</v>
      </c>
      <c r="J632" s="38">
        <v>3000</v>
      </c>
      <c r="K632" s="19" t="s">
        <v>154</v>
      </c>
      <c r="L632" s="34"/>
      <c r="M632" s="78"/>
      <c r="N632" s="42"/>
      <c r="O632" s="36"/>
      <c r="P632" s="36"/>
      <c r="Q632" s="36"/>
      <c r="R632" s="23" t="s">
        <v>3967</v>
      </c>
      <c r="S632" s="23" t="s">
        <v>3968</v>
      </c>
      <c r="T632" s="23" t="s">
        <v>3961</v>
      </c>
      <c r="U632" s="23" t="s">
        <v>3969</v>
      </c>
      <c r="V632" s="34">
        <v>45315</v>
      </c>
      <c r="W632" s="19" t="s">
        <v>44</v>
      </c>
      <c r="X632" s="19" t="s">
        <v>147</v>
      </c>
      <c r="Y632" s="23"/>
      <c r="Z632" s="19"/>
    </row>
    <row r="633" s="7" customFormat="1" ht="48" hidden="1" customHeight="1" spans="1:26">
      <c r="A633" s="120" t="s">
        <v>367</v>
      </c>
      <c r="B633" s="120" t="s">
        <v>456</v>
      </c>
      <c r="C633" s="120" t="s">
        <v>1886</v>
      </c>
      <c r="D633" s="19">
        <v>3</v>
      </c>
      <c r="E633" s="123" t="s">
        <v>3970</v>
      </c>
      <c r="F633" s="122" t="s">
        <v>3971</v>
      </c>
      <c r="G633" s="38">
        <v>19900.54</v>
      </c>
      <c r="H633" s="50" t="s">
        <v>3972</v>
      </c>
      <c r="I633" s="55">
        <v>12000</v>
      </c>
      <c r="J633" s="38">
        <v>4000</v>
      </c>
      <c r="K633" s="19" t="s">
        <v>880</v>
      </c>
      <c r="L633" s="131" t="s">
        <v>628</v>
      </c>
      <c r="M633" s="78"/>
      <c r="N633" s="31"/>
      <c r="O633" s="130"/>
      <c r="P633" s="130"/>
      <c r="Q633" s="130"/>
      <c r="R633" s="122" t="s">
        <v>3973</v>
      </c>
      <c r="S633" s="23" t="s">
        <v>3974</v>
      </c>
      <c r="T633" s="23" t="s">
        <v>3961</v>
      </c>
      <c r="U633" s="23" t="s">
        <v>3975</v>
      </c>
      <c r="V633" s="34">
        <v>44712</v>
      </c>
      <c r="W633" s="19" t="s">
        <v>44</v>
      </c>
      <c r="X633" s="19" t="s">
        <v>147</v>
      </c>
      <c r="Y633" s="122"/>
      <c r="Z633" s="28"/>
    </row>
    <row r="634" s="5" customFormat="1" ht="21.75" hidden="1" customHeight="1" spans="1:26">
      <c r="A634" s="19"/>
      <c r="B634" s="19"/>
      <c r="C634" s="19"/>
      <c r="D634" s="19"/>
      <c r="E634" s="124">
        <f>COUNTA(D635:D638)</f>
        <v>4</v>
      </c>
      <c r="F634" s="23"/>
      <c r="G634" s="24">
        <f>SUM(G635:G638)</f>
        <v>148623.02</v>
      </c>
      <c r="H634" s="48"/>
      <c r="I634" s="54"/>
      <c r="J634" s="24">
        <f>SUM(J635:J638)</f>
        <v>30000</v>
      </c>
      <c r="K634" s="19"/>
      <c r="L634" s="34"/>
      <c r="M634" s="35">
        <f>SUM(M635:M638)</f>
        <v>0</v>
      </c>
      <c r="N634" s="31"/>
      <c r="O634" s="36"/>
      <c r="P634" s="36"/>
      <c r="Q634" s="36"/>
      <c r="R634" s="23"/>
      <c r="S634" s="23"/>
      <c r="T634" s="23"/>
      <c r="U634" s="23"/>
      <c r="V634" s="34"/>
      <c r="W634" s="19"/>
      <c r="X634" s="19"/>
      <c r="Y634" s="23"/>
      <c r="Z634" s="83"/>
    </row>
    <row r="635" s="5" customFormat="1" ht="96" hidden="1" customHeight="1" spans="1:26">
      <c r="A635" s="19"/>
      <c r="B635" s="19" t="s">
        <v>29</v>
      </c>
      <c r="C635" s="19" t="s">
        <v>593</v>
      </c>
      <c r="D635" s="19">
        <v>1</v>
      </c>
      <c r="E635" s="23" t="s">
        <v>3976</v>
      </c>
      <c r="F635" s="23" t="s">
        <v>3977</v>
      </c>
      <c r="G635" s="19">
        <v>6000</v>
      </c>
      <c r="H635" s="50" t="s">
        <v>3978</v>
      </c>
      <c r="I635" s="55"/>
      <c r="J635" s="38"/>
      <c r="K635" s="19" t="s">
        <v>34</v>
      </c>
      <c r="L635" s="34"/>
      <c r="M635" s="42"/>
      <c r="N635" s="42"/>
      <c r="O635" s="36"/>
      <c r="P635" s="36"/>
      <c r="Q635" s="36"/>
      <c r="R635" s="23" t="s">
        <v>3979</v>
      </c>
      <c r="S635" s="23" t="s">
        <v>3980</v>
      </c>
      <c r="T635" s="23" t="s">
        <v>3981</v>
      </c>
      <c r="U635" s="23" t="s">
        <v>3982</v>
      </c>
      <c r="V635" s="34" t="s">
        <v>3983</v>
      </c>
      <c r="W635" s="19" t="s">
        <v>44</v>
      </c>
      <c r="X635" s="19" t="s">
        <v>147</v>
      </c>
      <c r="Y635" s="23" t="s">
        <v>3984</v>
      </c>
      <c r="Z635" s="23"/>
    </row>
    <row r="636" s="5" customFormat="1" ht="144" hidden="1" customHeight="1" spans="1:26">
      <c r="A636" s="19"/>
      <c r="B636" s="19" t="s">
        <v>29</v>
      </c>
      <c r="C636" s="19" t="s">
        <v>593</v>
      </c>
      <c r="D636" s="19">
        <v>2</v>
      </c>
      <c r="E636" s="23" t="s">
        <v>3985</v>
      </c>
      <c r="F636" s="23" t="s">
        <v>3986</v>
      </c>
      <c r="G636" s="19">
        <v>15000</v>
      </c>
      <c r="H636" s="50" t="s">
        <v>3978</v>
      </c>
      <c r="I636" s="55"/>
      <c r="J636" s="38"/>
      <c r="K636" s="19" t="s">
        <v>34</v>
      </c>
      <c r="L636" s="34"/>
      <c r="M636" s="42"/>
      <c r="N636" s="42"/>
      <c r="O636" s="36"/>
      <c r="P636" s="36"/>
      <c r="Q636" s="36"/>
      <c r="R636" s="23" t="s">
        <v>3987</v>
      </c>
      <c r="S636" s="23" t="s">
        <v>3988</v>
      </c>
      <c r="T636" s="23" t="s">
        <v>3981</v>
      </c>
      <c r="U636" s="23" t="s">
        <v>3989</v>
      </c>
      <c r="V636" s="34" t="s">
        <v>3983</v>
      </c>
      <c r="W636" s="19" t="s">
        <v>44</v>
      </c>
      <c r="X636" s="19" t="s">
        <v>147</v>
      </c>
      <c r="Y636" s="23" t="s">
        <v>3990</v>
      </c>
      <c r="Z636" s="23"/>
    </row>
    <row r="637" s="5" customFormat="1" ht="72" hidden="1" customHeight="1" spans="1:26">
      <c r="A637" s="19"/>
      <c r="B637" s="19" t="s">
        <v>29</v>
      </c>
      <c r="C637" s="19" t="s">
        <v>593</v>
      </c>
      <c r="D637" s="19">
        <v>3</v>
      </c>
      <c r="E637" s="23" t="s">
        <v>3991</v>
      </c>
      <c r="F637" s="23" t="s">
        <v>3992</v>
      </c>
      <c r="G637" s="19">
        <v>6231.02</v>
      </c>
      <c r="H637" s="50" t="s">
        <v>3993</v>
      </c>
      <c r="I637" s="55"/>
      <c r="J637" s="38"/>
      <c r="K637" s="19" t="s">
        <v>34</v>
      </c>
      <c r="L637" s="34"/>
      <c r="M637" s="42"/>
      <c r="N637" s="42"/>
      <c r="O637" s="36"/>
      <c r="P637" s="36"/>
      <c r="Q637" s="36"/>
      <c r="R637" s="23" t="s">
        <v>3994</v>
      </c>
      <c r="S637" s="23" t="s">
        <v>3995</v>
      </c>
      <c r="T637" s="23" t="s">
        <v>3981</v>
      </c>
      <c r="U637" s="23" t="s">
        <v>3996</v>
      </c>
      <c r="V637" s="34">
        <v>44136</v>
      </c>
      <c r="W637" s="19" t="s">
        <v>44</v>
      </c>
      <c r="X637" s="19" t="s">
        <v>45</v>
      </c>
      <c r="Y637" s="23" t="s">
        <v>3997</v>
      </c>
      <c r="Z637" s="23"/>
    </row>
    <row r="638" s="3" customFormat="1" ht="96" hidden="1" customHeight="1" spans="1:26">
      <c r="A638" s="19" t="s">
        <v>28</v>
      </c>
      <c r="B638" s="19" t="s">
        <v>456</v>
      </c>
      <c r="C638" s="19" t="s">
        <v>593</v>
      </c>
      <c r="D638" s="19">
        <v>4</v>
      </c>
      <c r="E638" s="23" t="s">
        <v>3998</v>
      </c>
      <c r="F638" s="23" t="s">
        <v>3999</v>
      </c>
      <c r="G638" s="19">
        <v>121392</v>
      </c>
      <c r="H638" s="23" t="s">
        <v>4000</v>
      </c>
      <c r="I638" s="19">
        <v>90000</v>
      </c>
      <c r="J638" s="38">
        <v>30000</v>
      </c>
      <c r="K638" s="19" t="s">
        <v>880</v>
      </c>
      <c r="L638" s="34" t="s">
        <v>628</v>
      </c>
      <c r="M638" s="42"/>
      <c r="N638" s="42"/>
      <c r="O638" s="36"/>
      <c r="P638" s="36"/>
      <c r="Q638" s="36"/>
      <c r="R638" s="23" t="s">
        <v>1147</v>
      </c>
      <c r="S638" s="23" t="s">
        <v>4001</v>
      </c>
      <c r="T638" s="23" t="s">
        <v>3981</v>
      </c>
      <c r="U638" s="23" t="s">
        <v>4002</v>
      </c>
      <c r="V638" s="34">
        <v>44470</v>
      </c>
      <c r="W638" s="19" t="s">
        <v>44</v>
      </c>
      <c r="X638" s="19" t="s">
        <v>45</v>
      </c>
      <c r="Y638" s="23" t="s">
        <v>4003</v>
      </c>
      <c r="Z638" s="19"/>
    </row>
    <row r="639" s="1" customFormat="1" ht="19.5" hidden="1" customHeight="1" spans="1:26">
      <c r="A639" s="125"/>
      <c r="B639" s="19"/>
      <c r="C639" s="19"/>
      <c r="D639" s="19"/>
      <c r="E639" s="126">
        <f>COUNTA(D640:D640)</f>
        <v>1</v>
      </c>
      <c r="F639" s="23"/>
      <c r="G639" s="24">
        <f>SUM(G640:G640)</f>
        <v>19038</v>
      </c>
      <c r="H639" s="23"/>
      <c r="I639" s="19"/>
      <c r="J639" s="24">
        <f>SUM(J640:J640)</f>
        <v>0</v>
      </c>
      <c r="K639" s="19"/>
      <c r="L639" s="34"/>
      <c r="M639" s="35">
        <f>SUM(M640:M640)</f>
        <v>0</v>
      </c>
      <c r="N639" s="31"/>
      <c r="O639" s="36"/>
      <c r="P639" s="36"/>
      <c r="Q639" s="36"/>
      <c r="R639" s="23"/>
      <c r="S639" s="23"/>
      <c r="T639" s="23"/>
      <c r="U639" s="23"/>
      <c r="V639" s="34"/>
      <c r="W639" s="19"/>
      <c r="X639" s="19"/>
      <c r="Y639" s="23"/>
      <c r="Z639" s="133"/>
    </row>
    <row r="640" s="1" customFormat="1" ht="108" hidden="1" customHeight="1" spans="1:26">
      <c r="A640" s="125" t="s">
        <v>28</v>
      </c>
      <c r="B640" s="19" t="s">
        <v>29</v>
      </c>
      <c r="C640" s="19" t="s">
        <v>593</v>
      </c>
      <c r="D640" s="19">
        <v>1</v>
      </c>
      <c r="E640" s="23" t="s">
        <v>4004</v>
      </c>
      <c r="F640" s="23" t="s">
        <v>4005</v>
      </c>
      <c r="G640" s="38">
        <v>19038</v>
      </c>
      <c r="H640" s="23" t="s">
        <v>4006</v>
      </c>
      <c r="I640" s="19"/>
      <c r="J640" s="38"/>
      <c r="K640" s="19" t="s">
        <v>34</v>
      </c>
      <c r="L640" s="34"/>
      <c r="M640" s="42"/>
      <c r="N640" s="42"/>
      <c r="O640" s="36"/>
      <c r="P640" s="36"/>
      <c r="Q640" s="36"/>
      <c r="R640" s="23" t="s">
        <v>4007</v>
      </c>
      <c r="S640" s="23" t="s">
        <v>4008</v>
      </c>
      <c r="T640" s="23" t="s">
        <v>4009</v>
      </c>
      <c r="U640" s="23" t="s">
        <v>4010</v>
      </c>
      <c r="V640" s="34">
        <v>44217</v>
      </c>
      <c r="W640" s="19" t="s">
        <v>44</v>
      </c>
      <c r="X640" s="19" t="s">
        <v>45</v>
      </c>
      <c r="Y640" s="134" t="s">
        <v>4011</v>
      </c>
      <c r="Z640" s="133"/>
    </row>
    <row r="641" s="1" customFormat="1" ht="12" hidden="1" customHeight="1" spans="1:26">
      <c r="A641" s="135"/>
      <c r="B641" s="111"/>
      <c r="C641" s="111"/>
      <c r="D641" s="111"/>
      <c r="E641" s="136">
        <f>COUNTA(D642:D642)</f>
        <v>1</v>
      </c>
      <c r="F641" s="113"/>
      <c r="G641" s="114">
        <f>SUM(G642:G642)</f>
        <v>23991.93</v>
      </c>
      <c r="H641" s="113"/>
      <c r="I641" s="111"/>
      <c r="J641" s="114">
        <f>SUM(J642:J642)</f>
        <v>0</v>
      </c>
      <c r="K641" s="111"/>
      <c r="L641" s="127"/>
      <c r="M641" s="128">
        <f>SUM(M642:M642)</f>
        <v>0</v>
      </c>
      <c r="N641" s="146"/>
      <c r="O641" s="129"/>
      <c r="P641" s="129"/>
      <c r="Q641" s="129"/>
      <c r="R641" s="113"/>
      <c r="S641" s="113"/>
      <c r="T641" s="113"/>
      <c r="U641" s="113"/>
      <c r="V641" s="127"/>
      <c r="W641" s="111"/>
      <c r="X641" s="111"/>
      <c r="Y641" s="12"/>
      <c r="Z641" s="133"/>
    </row>
    <row r="642" s="1" customFormat="1" ht="96" hidden="1" customHeight="1" spans="1:26">
      <c r="A642" s="19" t="s">
        <v>367</v>
      </c>
      <c r="B642" s="19" t="s">
        <v>29</v>
      </c>
      <c r="C642" s="19" t="s">
        <v>199</v>
      </c>
      <c r="D642" s="19">
        <v>1</v>
      </c>
      <c r="E642" s="23" t="s">
        <v>4012</v>
      </c>
      <c r="F642" s="23" t="s">
        <v>4013</v>
      </c>
      <c r="G642" s="38">
        <v>23991.93</v>
      </c>
      <c r="H642" s="23" t="s">
        <v>4014</v>
      </c>
      <c r="I642" s="19"/>
      <c r="J642" s="38"/>
      <c r="K642" s="19" t="s">
        <v>34</v>
      </c>
      <c r="L642" s="34"/>
      <c r="M642" s="42"/>
      <c r="N642" s="42"/>
      <c r="O642" s="36"/>
      <c r="P642" s="36"/>
      <c r="Q642" s="36"/>
      <c r="R642" s="23" t="s">
        <v>4015</v>
      </c>
      <c r="S642" s="23" t="s">
        <v>4016</v>
      </c>
      <c r="T642" s="23" t="s">
        <v>4017</v>
      </c>
      <c r="U642" s="23" t="s">
        <v>4018</v>
      </c>
      <c r="V642" s="34">
        <v>44987</v>
      </c>
      <c r="W642" s="19" t="s">
        <v>44</v>
      </c>
      <c r="X642" s="19" t="s">
        <v>45</v>
      </c>
      <c r="Y642" s="23" t="s">
        <v>4019</v>
      </c>
      <c r="Z642" s="133"/>
    </row>
    <row r="643" s="3" customFormat="1" ht="24.75" hidden="1" customHeight="1" spans="1:26">
      <c r="A643" s="19"/>
      <c r="B643" s="19"/>
      <c r="C643" s="19"/>
      <c r="D643" s="19"/>
      <c r="E643" s="137">
        <f>COUNTA(D644:D652)</f>
        <v>9</v>
      </c>
      <c r="F643" s="23"/>
      <c r="G643" s="24">
        <f>SUM(G644:G652)</f>
        <v>88675.49</v>
      </c>
      <c r="H643" s="25"/>
      <c r="I643" s="28"/>
      <c r="J643" s="24">
        <f>SUM(J644:J652)</f>
        <v>26324</v>
      </c>
      <c r="K643" s="19"/>
      <c r="L643" s="34"/>
      <c r="M643" s="35">
        <f>SUM(M644:M649)</f>
        <v>0</v>
      </c>
      <c r="N643" s="31"/>
      <c r="O643" s="36"/>
      <c r="P643" s="37"/>
      <c r="Q643" s="37"/>
      <c r="R643" s="23"/>
      <c r="S643" s="23"/>
      <c r="T643" s="23"/>
      <c r="U643" s="23"/>
      <c r="V643" s="34"/>
      <c r="W643" s="19"/>
      <c r="X643" s="19"/>
      <c r="Y643" s="23"/>
      <c r="Z643" s="19"/>
    </row>
    <row r="644" s="5" customFormat="1" ht="48" hidden="1" customHeight="1" spans="1:26">
      <c r="A644" s="19" t="s">
        <v>4020</v>
      </c>
      <c r="B644" s="19" t="s">
        <v>495</v>
      </c>
      <c r="C644" s="19" t="s">
        <v>110</v>
      </c>
      <c r="D644" s="19">
        <v>1</v>
      </c>
      <c r="E644" s="23" t="s">
        <v>4021</v>
      </c>
      <c r="F644" s="23" t="s">
        <v>4022</v>
      </c>
      <c r="G644" s="19">
        <v>7824.36</v>
      </c>
      <c r="H644" s="50" t="s">
        <v>4023</v>
      </c>
      <c r="I644" s="55">
        <v>0</v>
      </c>
      <c r="J644" s="38">
        <v>3000</v>
      </c>
      <c r="K644" s="19" t="s">
        <v>499</v>
      </c>
      <c r="L644" s="34" t="s">
        <v>981</v>
      </c>
      <c r="M644" s="42"/>
      <c r="N644" s="42"/>
      <c r="O644" s="36"/>
      <c r="P644" s="36"/>
      <c r="Q644" s="36"/>
      <c r="R644" s="23" t="s">
        <v>4024</v>
      </c>
      <c r="S644" s="23" t="s">
        <v>4025</v>
      </c>
      <c r="T644" s="23" t="s">
        <v>4026</v>
      </c>
      <c r="U644" s="23" t="s">
        <v>4027</v>
      </c>
      <c r="V644" s="34">
        <v>44910</v>
      </c>
      <c r="W644" s="19" t="s">
        <v>44</v>
      </c>
      <c r="X644" s="19" t="s">
        <v>45</v>
      </c>
      <c r="Y644" s="23" t="s">
        <v>4028</v>
      </c>
      <c r="Z644" s="19"/>
    </row>
    <row r="645" s="5" customFormat="1" ht="72" hidden="1" customHeight="1" spans="1:26">
      <c r="A645" s="19" t="s">
        <v>4020</v>
      </c>
      <c r="B645" s="19" t="s">
        <v>495</v>
      </c>
      <c r="C645" s="19" t="s">
        <v>76</v>
      </c>
      <c r="D645" s="19">
        <v>2</v>
      </c>
      <c r="E645" s="23" t="s">
        <v>4029</v>
      </c>
      <c r="F645" s="23" t="s">
        <v>4030</v>
      </c>
      <c r="G645" s="19">
        <v>5774.58</v>
      </c>
      <c r="H645" s="50" t="s">
        <v>4031</v>
      </c>
      <c r="I645" s="55">
        <v>0</v>
      </c>
      <c r="J645" s="38">
        <v>4000</v>
      </c>
      <c r="K645" s="19" t="s">
        <v>499</v>
      </c>
      <c r="L645" s="34" t="s">
        <v>968</v>
      </c>
      <c r="M645" s="42"/>
      <c r="N645" s="42"/>
      <c r="O645" s="36"/>
      <c r="P645" s="36"/>
      <c r="Q645" s="36"/>
      <c r="R645" s="23" t="s">
        <v>4024</v>
      </c>
      <c r="S645" s="23" t="s">
        <v>4032</v>
      </c>
      <c r="T645" s="23" t="s">
        <v>4026</v>
      </c>
      <c r="U645" s="23" t="s">
        <v>4033</v>
      </c>
      <c r="V645" s="34" t="s">
        <v>636</v>
      </c>
      <c r="W645" s="19" t="s">
        <v>44</v>
      </c>
      <c r="X645" s="19" t="s">
        <v>45</v>
      </c>
      <c r="Y645" s="23" t="s">
        <v>4034</v>
      </c>
      <c r="Z645" s="19"/>
    </row>
    <row r="646" s="5" customFormat="1" ht="84" hidden="1" customHeight="1" spans="1:26">
      <c r="A646" s="19" t="s">
        <v>4020</v>
      </c>
      <c r="B646" s="19" t="s">
        <v>495</v>
      </c>
      <c r="C646" s="19" t="s">
        <v>110</v>
      </c>
      <c r="D646" s="19">
        <v>3</v>
      </c>
      <c r="E646" s="23" t="s">
        <v>4035</v>
      </c>
      <c r="F646" s="23" t="s">
        <v>4036</v>
      </c>
      <c r="G646" s="19">
        <v>10860</v>
      </c>
      <c r="H646" s="50" t="s">
        <v>4037</v>
      </c>
      <c r="I646" s="55">
        <v>0</v>
      </c>
      <c r="J646" s="38">
        <v>3200</v>
      </c>
      <c r="K646" s="19" t="s">
        <v>507</v>
      </c>
      <c r="L646" s="34" t="s">
        <v>672</v>
      </c>
      <c r="M646" s="42"/>
      <c r="N646" s="42"/>
      <c r="O646" s="36"/>
      <c r="P646" s="36"/>
      <c r="Q646" s="36"/>
      <c r="R646" s="23" t="s">
        <v>4038</v>
      </c>
      <c r="S646" s="23" t="s">
        <v>4039</v>
      </c>
      <c r="T646" s="23" t="s">
        <v>4026</v>
      </c>
      <c r="U646" s="23" t="s">
        <v>4040</v>
      </c>
      <c r="V646" s="34" t="s">
        <v>4041</v>
      </c>
      <c r="W646" s="19" t="s">
        <v>44</v>
      </c>
      <c r="X646" s="19" t="s">
        <v>147</v>
      </c>
      <c r="Y646" s="23" t="s">
        <v>4042</v>
      </c>
      <c r="Z646" s="19"/>
    </row>
    <row r="647" s="5" customFormat="1" ht="60" hidden="1" customHeight="1" spans="1:26">
      <c r="A647" s="19" t="s">
        <v>4020</v>
      </c>
      <c r="B647" s="19" t="s">
        <v>495</v>
      </c>
      <c r="C647" s="19" t="s">
        <v>110</v>
      </c>
      <c r="D647" s="19">
        <v>4</v>
      </c>
      <c r="E647" s="23" t="s">
        <v>4043</v>
      </c>
      <c r="F647" s="23" t="s">
        <v>4044</v>
      </c>
      <c r="G647" s="19">
        <v>12156.21</v>
      </c>
      <c r="H647" s="50" t="s">
        <v>4037</v>
      </c>
      <c r="I647" s="55">
        <v>0</v>
      </c>
      <c r="J647" s="38">
        <v>3600</v>
      </c>
      <c r="K647" s="19" t="s">
        <v>507</v>
      </c>
      <c r="L647" s="34" t="s">
        <v>672</v>
      </c>
      <c r="M647" s="42"/>
      <c r="N647" s="42"/>
      <c r="O647" s="36"/>
      <c r="P647" s="36"/>
      <c r="Q647" s="36"/>
      <c r="R647" s="23" t="s">
        <v>4038</v>
      </c>
      <c r="S647" s="23" t="s">
        <v>4039</v>
      </c>
      <c r="T647" s="23" t="s">
        <v>4026</v>
      </c>
      <c r="U647" s="23" t="s">
        <v>4045</v>
      </c>
      <c r="V647" s="34" t="s">
        <v>4041</v>
      </c>
      <c r="W647" s="19" t="s">
        <v>44</v>
      </c>
      <c r="X647" s="19" t="s">
        <v>147</v>
      </c>
      <c r="Y647" s="23" t="s">
        <v>4042</v>
      </c>
      <c r="Z647" s="19"/>
    </row>
    <row r="648" s="5" customFormat="1" ht="60" hidden="1" customHeight="1" spans="1:26">
      <c r="A648" s="19" t="s">
        <v>4020</v>
      </c>
      <c r="B648" s="19" t="s">
        <v>495</v>
      </c>
      <c r="C648" s="19" t="s">
        <v>110</v>
      </c>
      <c r="D648" s="19">
        <v>5</v>
      </c>
      <c r="E648" s="23" t="s">
        <v>4046</v>
      </c>
      <c r="F648" s="23" t="s">
        <v>4047</v>
      </c>
      <c r="G648" s="19">
        <v>12754.48</v>
      </c>
      <c r="H648" s="50" t="s">
        <v>4037</v>
      </c>
      <c r="I648" s="55">
        <v>0</v>
      </c>
      <c r="J648" s="38">
        <v>3800</v>
      </c>
      <c r="K648" s="19" t="s">
        <v>507</v>
      </c>
      <c r="L648" s="34" t="s">
        <v>672</v>
      </c>
      <c r="M648" s="42"/>
      <c r="N648" s="42"/>
      <c r="O648" s="36"/>
      <c r="P648" s="36"/>
      <c r="Q648" s="36"/>
      <c r="R648" s="23" t="s">
        <v>4038</v>
      </c>
      <c r="S648" s="23" t="s">
        <v>4039</v>
      </c>
      <c r="T648" s="23" t="s">
        <v>4026</v>
      </c>
      <c r="U648" s="23" t="s">
        <v>4048</v>
      </c>
      <c r="V648" s="34" t="s">
        <v>4041</v>
      </c>
      <c r="W648" s="19" t="s">
        <v>44</v>
      </c>
      <c r="X648" s="19" t="s">
        <v>147</v>
      </c>
      <c r="Y648" s="23" t="s">
        <v>4049</v>
      </c>
      <c r="Z648" s="19"/>
    </row>
    <row r="649" s="5" customFormat="1" ht="84" hidden="1" customHeight="1" spans="1:26">
      <c r="A649" s="19" t="s">
        <v>4020</v>
      </c>
      <c r="B649" s="19" t="s">
        <v>495</v>
      </c>
      <c r="C649" s="19" t="s">
        <v>1836</v>
      </c>
      <c r="D649" s="19">
        <v>6</v>
      </c>
      <c r="E649" s="23" t="s">
        <v>4050</v>
      </c>
      <c r="F649" s="23" t="s">
        <v>4051</v>
      </c>
      <c r="G649" s="19">
        <v>5157.72</v>
      </c>
      <c r="H649" s="50" t="s">
        <v>4052</v>
      </c>
      <c r="I649" s="55">
        <v>0</v>
      </c>
      <c r="J649" s="38">
        <v>1000</v>
      </c>
      <c r="K649" s="19" t="s">
        <v>507</v>
      </c>
      <c r="L649" s="34" t="s">
        <v>672</v>
      </c>
      <c r="M649" s="42"/>
      <c r="N649" s="42"/>
      <c r="O649" s="36"/>
      <c r="P649" s="36"/>
      <c r="Q649" s="36"/>
      <c r="R649" s="23" t="s">
        <v>4053</v>
      </c>
      <c r="S649" s="23" t="s">
        <v>4054</v>
      </c>
      <c r="T649" s="23" t="s">
        <v>4026</v>
      </c>
      <c r="U649" s="23" t="s">
        <v>4055</v>
      </c>
      <c r="V649" s="34">
        <v>45286</v>
      </c>
      <c r="W649" s="19" t="s">
        <v>44</v>
      </c>
      <c r="X649" s="19" t="s">
        <v>147</v>
      </c>
      <c r="Y649" s="23" t="s">
        <v>4056</v>
      </c>
      <c r="Z649" s="19"/>
    </row>
    <row r="650" s="5" customFormat="1" ht="108" hidden="1" customHeight="1" spans="1:26">
      <c r="A650" s="19" t="s">
        <v>4020</v>
      </c>
      <c r="B650" s="19" t="s">
        <v>149</v>
      </c>
      <c r="C650" s="19" t="s">
        <v>199</v>
      </c>
      <c r="D650" s="19">
        <v>7</v>
      </c>
      <c r="E650" s="23" t="s">
        <v>4057</v>
      </c>
      <c r="F650" s="23" t="s">
        <v>4058</v>
      </c>
      <c r="G650" s="19">
        <v>7885</v>
      </c>
      <c r="H650" s="50" t="s">
        <v>4059</v>
      </c>
      <c r="I650" s="55">
        <v>1200</v>
      </c>
      <c r="J650" s="38">
        <v>2500</v>
      </c>
      <c r="K650" s="19" t="s">
        <v>154</v>
      </c>
      <c r="L650" s="34"/>
      <c r="M650" s="42"/>
      <c r="N650" s="42"/>
      <c r="O650" s="36"/>
      <c r="P650" s="36"/>
      <c r="Q650" s="36"/>
      <c r="R650" s="23" t="s">
        <v>4060</v>
      </c>
      <c r="S650" s="23" t="s">
        <v>4039</v>
      </c>
      <c r="T650" s="23" t="s">
        <v>4026</v>
      </c>
      <c r="U650" s="23" t="s">
        <v>4061</v>
      </c>
      <c r="V650" s="34">
        <v>45439</v>
      </c>
      <c r="W650" s="19" t="s">
        <v>44</v>
      </c>
      <c r="X650" s="19" t="s">
        <v>45</v>
      </c>
      <c r="Y650" s="23" t="s">
        <v>4062</v>
      </c>
      <c r="Z650" s="19"/>
    </row>
    <row r="651" s="5" customFormat="1" ht="72" hidden="1" customHeight="1" spans="1:26">
      <c r="A651" s="19" t="s">
        <v>4020</v>
      </c>
      <c r="B651" s="19" t="s">
        <v>149</v>
      </c>
      <c r="C651" s="19" t="s">
        <v>76</v>
      </c>
      <c r="D651" s="19">
        <v>8</v>
      </c>
      <c r="E651" s="23" t="s">
        <v>4063</v>
      </c>
      <c r="F651" s="23" t="s">
        <v>4064</v>
      </c>
      <c r="G651" s="19">
        <v>8866.45</v>
      </c>
      <c r="H651" s="50" t="s">
        <v>4065</v>
      </c>
      <c r="I651" s="55">
        <v>237</v>
      </c>
      <c r="J651" s="38">
        <v>1533</v>
      </c>
      <c r="K651" s="19" t="s">
        <v>154</v>
      </c>
      <c r="L651" s="34" t="s">
        <v>4066</v>
      </c>
      <c r="M651" s="42"/>
      <c r="N651" s="42"/>
      <c r="O651" s="36"/>
      <c r="P651" s="36"/>
      <c r="Q651" s="36"/>
      <c r="R651" s="23" t="s">
        <v>4067</v>
      </c>
      <c r="S651" s="23" t="s">
        <v>4025</v>
      </c>
      <c r="T651" s="23" t="s">
        <v>4026</v>
      </c>
      <c r="U651" s="23" t="s">
        <v>4068</v>
      </c>
      <c r="V651" s="34">
        <v>42578</v>
      </c>
      <c r="W651" s="19" t="s">
        <v>44</v>
      </c>
      <c r="X651" s="19" t="s">
        <v>45</v>
      </c>
      <c r="Y651" s="23" t="s">
        <v>4056</v>
      </c>
      <c r="Z651" s="19"/>
    </row>
    <row r="652" s="5" customFormat="1" ht="108" hidden="1" customHeight="1" spans="1:26">
      <c r="A652" s="19" t="s">
        <v>4020</v>
      </c>
      <c r="B652" s="19" t="s">
        <v>456</v>
      </c>
      <c r="C652" s="19" t="s">
        <v>110</v>
      </c>
      <c r="D652" s="19">
        <v>9</v>
      </c>
      <c r="E652" s="23" t="s">
        <v>4069</v>
      </c>
      <c r="F652" s="23" t="s">
        <v>4070</v>
      </c>
      <c r="G652" s="19">
        <v>17396.69</v>
      </c>
      <c r="H652" s="50" t="s">
        <v>4071</v>
      </c>
      <c r="I652" s="55">
        <v>8700</v>
      </c>
      <c r="J652" s="38">
        <v>3691</v>
      </c>
      <c r="K652" s="19" t="s">
        <v>461</v>
      </c>
      <c r="L652" s="34" t="s">
        <v>1146</v>
      </c>
      <c r="M652" s="42"/>
      <c r="N652" s="42"/>
      <c r="O652" s="36"/>
      <c r="P652" s="36"/>
      <c r="Q652" s="36"/>
      <c r="R652" s="23" t="s">
        <v>4072</v>
      </c>
      <c r="S652" s="23" t="s">
        <v>4025</v>
      </c>
      <c r="T652" s="23" t="s">
        <v>4026</v>
      </c>
      <c r="U652" s="23" t="s">
        <v>4073</v>
      </c>
      <c r="V652" s="34" t="s">
        <v>636</v>
      </c>
      <c r="W652" s="19" t="s">
        <v>44</v>
      </c>
      <c r="X652" s="19" t="s">
        <v>45</v>
      </c>
      <c r="Y652" s="23" t="s">
        <v>4074</v>
      </c>
      <c r="Z652" s="83"/>
    </row>
    <row r="653" s="1" customFormat="1" ht="12" hidden="1" customHeight="1" spans="1:26">
      <c r="A653" s="125"/>
      <c r="B653" s="19"/>
      <c r="C653" s="19"/>
      <c r="D653" s="19"/>
      <c r="E653" s="138">
        <f>COUNTA(D654:D654)</f>
        <v>1</v>
      </c>
      <c r="F653" s="23"/>
      <c r="G653" s="24">
        <f>SUM(G654:G654)</f>
        <v>6103.65</v>
      </c>
      <c r="H653" s="23"/>
      <c r="I653" s="19"/>
      <c r="J653" s="24">
        <f>SUM(J654:J654)</f>
        <v>6103.65</v>
      </c>
      <c r="K653" s="19"/>
      <c r="L653" s="34"/>
      <c r="M653" s="35">
        <f>SUM(M654:M654)</f>
        <v>0</v>
      </c>
      <c r="N653" s="31"/>
      <c r="O653" s="36"/>
      <c r="P653" s="36"/>
      <c r="Q653" s="36"/>
      <c r="R653" s="23"/>
      <c r="S653" s="23"/>
      <c r="T653" s="23"/>
      <c r="U653" s="23"/>
      <c r="V653" s="34"/>
      <c r="W653" s="19"/>
      <c r="X653" s="19"/>
      <c r="Y653" s="23"/>
      <c r="Z653" s="133"/>
    </row>
    <row r="654" s="1" customFormat="1" ht="84" hidden="1" customHeight="1" spans="1:26">
      <c r="A654" s="125" t="s">
        <v>367</v>
      </c>
      <c r="B654" s="19" t="s">
        <v>495</v>
      </c>
      <c r="C654" s="19" t="s">
        <v>1966</v>
      </c>
      <c r="D654" s="19">
        <v>1</v>
      </c>
      <c r="E654" s="23" t="s">
        <v>4075</v>
      </c>
      <c r="F654" s="23" t="s">
        <v>4076</v>
      </c>
      <c r="G654" s="38">
        <v>6103.65</v>
      </c>
      <c r="H654" s="23" t="s">
        <v>4077</v>
      </c>
      <c r="I654" s="19">
        <v>0</v>
      </c>
      <c r="J654" s="38">
        <v>6103.65</v>
      </c>
      <c r="K654" s="19" t="s">
        <v>507</v>
      </c>
      <c r="L654" s="87" t="s">
        <v>672</v>
      </c>
      <c r="M654" s="42"/>
      <c r="N654" s="42"/>
      <c r="O654" s="36"/>
      <c r="P654" s="36"/>
      <c r="Q654" s="36"/>
      <c r="R654" s="23" t="s">
        <v>4078</v>
      </c>
      <c r="S654" s="23" t="s">
        <v>4079</v>
      </c>
      <c r="T654" s="23" t="s">
        <v>4080</v>
      </c>
      <c r="U654" s="23" t="s">
        <v>4081</v>
      </c>
      <c r="V654" s="34">
        <v>45566</v>
      </c>
      <c r="W654" s="19" t="s">
        <v>44</v>
      </c>
      <c r="X654" s="19" t="s">
        <v>147</v>
      </c>
      <c r="Y654" s="134" t="s">
        <v>4082</v>
      </c>
      <c r="Z654" s="133"/>
    </row>
    <row r="655" s="6" customFormat="1" ht="30.75" hidden="1" customHeight="1" spans="1:26">
      <c r="A655" s="19"/>
      <c r="B655" s="19"/>
      <c r="C655" s="19"/>
      <c r="D655" s="19"/>
      <c r="E655" s="139">
        <f>COUNTA(D656:D660)</f>
        <v>5</v>
      </c>
      <c r="F655" s="23"/>
      <c r="G655" s="24">
        <f>SUM(G656:G660)</f>
        <v>438937.3</v>
      </c>
      <c r="H655" s="48"/>
      <c r="I655" s="54"/>
      <c r="J655" s="24">
        <f>SUM(J656:J660)</f>
        <v>26500</v>
      </c>
      <c r="K655" s="19"/>
      <c r="L655" s="34"/>
      <c r="M655" s="35">
        <f>SUM(M656:M659)</f>
        <v>0</v>
      </c>
      <c r="N655" s="31"/>
      <c r="O655" s="36"/>
      <c r="P655" s="36"/>
      <c r="Q655" s="36"/>
      <c r="R655" s="23"/>
      <c r="S655" s="23"/>
      <c r="T655" s="23"/>
      <c r="U655" s="23"/>
      <c r="V655" s="34"/>
      <c r="W655" s="19"/>
      <c r="X655" s="19"/>
      <c r="Y655" s="23"/>
      <c r="Z655" s="28"/>
    </row>
    <row r="656" s="8" customFormat="1" ht="120" hidden="1" customHeight="1" spans="1:26">
      <c r="A656" s="19" t="s">
        <v>367</v>
      </c>
      <c r="B656" s="19" t="s">
        <v>29</v>
      </c>
      <c r="C656" s="19" t="s">
        <v>165</v>
      </c>
      <c r="D656" s="19">
        <v>1</v>
      </c>
      <c r="E656" s="23" t="s">
        <v>4083</v>
      </c>
      <c r="F656" s="23" t="s">
        <v>4084</v>
      </c>
      <c r="G656" s="19">
        <v>10000</v>
      </c>
      <c r="H656" s="50" t="s">
        <v>4085</v>
      </c>
      <c r="I656" s="55">
        <v>60</v>
      </c>
      <c r="J656" s="38"/>
      <c r="K656" s="19" t="s">
        <v>34</v>
      </c>
      <c r="L656" s="34"/>
      <c r="M656" s="42"/>
      <c r="N656" s="42"/>
      <c r="O656" s="36"/>
      <c r="P656" s="36"/>
      <c r="Q656" s="36"/>
      <c r="R656" s="23" t="s">
        <v>4086</v>
      </c>
      <c r="S656" s="23" t="s">
        <v>4087</v>
      </c>
      <c r="T656" s="23" t="s">
        <v>4088</v>
      </c>
      <c r="U656" s="23" t="s">
        <v>4089</v>
      </c>
      <c r="V656" s="34">
        <v>45581</v>
      </c>
      <c r="W656" s="19" t="s">
        <v>248</v>
      </c>
      <c r="X656" s="19" t="s">
        <v>147</v>
      </c>
      <c r="Y656" s="23" t="s">
        <v>4090</v>
      </c>
      <c r="Z656" s="23"/>
    </row>
    <row r="657" s="6" customFormat="1" ht="96" hidden="1" customHeight="1" spans="1:26">
      <c r="A657" s="19" t="s">
        <v>367</v>
      </c>
      <c r="B657" s="19" t="s">
        <v>29</v>
      </c>
      <c r="C657" s="19" t="s">
        <v>1966</v>
      </c>
      <c r="D657" s="19">
        <v>2</v>
      </c>
      <c r="E657" s="23" t="s">
        <v>4091</v>
      </c>
      <c r="F657" s="23" t="s">
        <v>4092</v>
      </c>
      <c r="G657" s="19">
        <v>61152.3</v>
      </c>
      <c r="H657" s="50" t="s">
        <v>4093</v>
      </c>
      <c r="I657" s="55">
        <v>30</v>
      </c>
      <c r="J657" s="38"/>
      <c r="K657" s="19" t="s">
        <v>4094</v>
      </c>
      <c r="L657" s="34"/>
      <c r="M657" s="42"/>
      <c r="N657" s="42"/>
      <c r="O657" s="36"/>
      <c r="P657" s="36"/>
      <c r="Q657" s="36"/>
      <c r="R657" s="23" t="s">
        <v>4095</v>
      </c>
      <c r="S657" s="23" t="s">
        <v>4096</v>
      </c>
      <c r="T657" s="23" t="s">
        <v>4088</v>
      </c>
      <c r="U657" s="23" t="s">
        <v>4097</v>
      </c>
      <c r="V657" s="34">
        <v>45607</v>
      </c>
      <c r="W657" s="19" t="s">
        <v>248</v>
      </c>
      <c r="X657" s="19" t="s">
        <v>147</v>
      </c>
      <c r="Y657" s="23" t="s">
        <v>4098</v>
      </c>
      <c r="Z657" s="23"/>
    </row>
    <row r="658" s="10" customFormat="1" ht="276" hidden="1" customHeight="1" spans="1:26">
      <c r="A658" s="19" t="s">
        <v>28</v>
      </c>
      <c r="B658" s="19" t="s">
        <v>149</v>
      </c>
      <c r="C658" s="19" t="s">
        <v>102</v>
      </c>
      <c r="D658" s="19">
        <v>3</v>
      </c>
      <c r="E658" s="140" t="s">
        <v>4099</v>
      </c>
      <c r="F658" s="23" t="s">
        <v>4100</v>
      </c>
      <c r="G658" s="38">
        <v>202785</v>
      </c>
      <c r="H658" s="50" t="s">
        <v>4101</v>
      </c>
      <c r="I658" s="55">
        <v>34410</v>
      </c>
      <c r="J658" s="38">
        <v>15000</v>
      </c>
      <c r="K658" s="19" t="s">
        <v>154</v>
      </c>
      <c r="L658" s="34"/>
      <c r="M658" s="78"/>
      <c r="N658" s="42"/>
      <c r="O658" s="36"/>
      <c r="P658" s="36"/>
      <c r="Q658" s="36"/>
      <c r="R658" s="23" t="s">
        <v>4102</v>
      </c>
      <c r="S658" s="23" t="s">
        <v>4103</v>
      </c>
      <c r="T658" s="23" t="s">
        <v>4088</v>
      </c>
      <c r="U658" s="23" t="s">
        <v>4104</v>
      </c>
      <c r="V658" s="34">
        <v>45195</v>
      </c>
      <c r="W658" s="19" t="s">
        <v>248</v>
      </c>
      <c r="X658" s="19" t="s">
        <v>45</v>
      </c>
      <c r="Y658" s="147" t="s">
        <v>4105</v>
      </c>
      <c r="Z658" s="83"/>
    </row>
    <row r="659" s="8" customFormat="1" ht="240" hidden="1" customHeight="1" spans="1:26">
      <c r="A659" s="19" t="s">
        <v>4020</v>
      </c>
      <c r="B659" s="19" t="s">
        <v>149</v>
      </c>
      <c r="C659" s="19" t="s">
        <v>503</v>
      </c>
      <c r="D659" s="19">
        <v>4</v>
      </c>
      <c r="E659" s="23" t="s">
        <v>4106</v>
      </c>
      <c r="F659" s="23" t="s">
        <v>4107</v>
      </c>
      <c r="G659" s="19">
        <v>160000</v>
      </c>
      <c r="H659" s="50" t="s">
        <v>4108</v>
      </c>
      <c r="I659" s="55">
        <v>215</v>
      </c>
      <c r="J659" s="38">
        <v>10000</v>
      </c>
      <c r="K659" s="19" t="s">
        <v>545</v>
      </c>
      <c r="L659" s="34"/>
      <c r="M659" s="42"/>
      <c r="N659" s="42"/>
      <c r="O659" s="36"/>
      <c r="P659" s="36"/>
      <c r="Q659" s="36"/>
      <c r="R659" s="23" t="s">
        <v>4109</v>
      </c>
      <c r="S659" s="23" t="s">
        <v>4110</v>
      </c>
      <c r="T659" s="23" t="s">
        <v>4088</v>
      </c>
      <c r="U659" s="23" t="s">
        <v>4111</v>
      </c>
      <c r="V659" s="34">
        <v>45489</v>
      </c>
      <c r="W659" s="19" t="s">
        <v>248</v>
      </c>
      <c r="X659" s="19" t="s">
        <v>45</v>
      </c>
      <c r="Y659" s="23" t="s">
        <v>4112</v>
      </c>
      <c r="Z659" s="23"/>
    </row>
    <row r="660" ht="409.5" hidden="1" spans="1:26">
      <c r="A660" s="125" t="s">
        <v>367</v>
      </c>
      <c r="B660" s="19" t="s">
        <v>456</v>
      </c>
      <c r="C660" s="19" t="s">
        <v>150</v>
      </c>
      <c r="D660" s="19">
        <v>5</v>
      </c>
      <c r="E660" s="23" t="s">
        <v>4113</v>
      </c>
      <c r="F660" s="23" t="s">
        <v>4114</v>
      </c>
      <c r="G660" s="38">
        <v>5000</v>
      </c>
      <c r="H660" s="23" t="s">
        <v>4115</v>
      </c>
      <c r="I660" s="19">
        <v>3830</v>
      </c>
      <c r="J660" s="38">
        <v>1500</v>
      </c>
      <c r="K660" s="19" t="s">
        <v>627</v>
      </c>
      <c r="L660" s="34" t="s">
        <v>1146</v>
      </c>
      <c r="M660" s="42"/>
      <c r="N660" s="42"/>
      <c r="O660" s="36"/>
      <c r="P660" s="36"/>
      <c r="Q660" s="36"/>
      <c r="R660" s="23" t="s">
        <v>4116</v>
      </c>
      <c r="S660" s="23" t="s">
        <v>4117</v>
      </c>
      <c r="T660" s="23" t="s">
        <v>4088</v>
      </c>
      <c r="U660" s="23" t="s">
        <v>4118</v>
      </c>
      <c r="V660" s="34" t="s">
        <v>4119</v>
      </c>
      <c r="W660" s="19" t="s">
        <v>248</v>
      </c>
      <c r="X660" s="19" t="s">
        <v>45</v>
      </c>
      <c r="Y660" s="134" t="s">
        <v>4120</v>
      </c>
      <c r="Z660" s="133"/>
    </row>
    <row r="661" s="1" customFormat="1" ht="12" hidden="1" customHeight="1" spans="1:26">
      <c r="A661" s="125"/>
      <c r="B661" s="19"/>
      <c r="C661" s="19"/>
      <c r="D661" s="19"/>
      <c r="E661" s="141">
        <f>COUNTA(D662:D662)</f>
        <v>1</v>
      </c>
      <c r="F661" s="23"/>
      <c r="G661" s="24">
        <f>SUM(G662)</f>
        <v>29480</v>
      </c>
      <c r="H661" s="23"/>
      <c r="I661" s="19"/>
      <c r="J661" s="24">
        <f>SUM(J662)</f>
        <v>0</v>
      </c>
      <c r="K661" s="19"/>
      <c r="L661" s="34"/>
      <c r="M661" s="35">
        <f>SUM(M662)</f>
        <v>0</v>
      </c>
      <c r="N661" s="42"/>
      <c r="O661" s="36"/>
      <c r="P661" s="36"/>
      <c r="Q661" s="36"/>
      <c r="R661" s="23"/>
      <c r="S661" s="23"/>
      <c r="T661" s="23"/>
      <c r="U661" s="23"/>
      <c r="V661" s="34"/>
      <c r="W661" s="19"/>
      <c r="X661" s="19"/>
      <c r="Y661" s="134"/>
      <c r="Z661" s="133"/>
    </row>
    <row r="662" s="1" customFormat="1" ht="204" hidden="1" customHeight="1" spans="1:26">
      <c r="A662" s="125" t="s">
        <v>713</v>
      </c>
      <c r="B662" s="19" t="s">
        <v>29</v>
      </c>
      <c r="C662" s="19" t="s">
        <v>296</v>
      </c>
      <c r="D662" s="19">
        <v>1</v>
      </c>
      <c r="E662" s="142" t="s">
        <v>4121</v>
      </c>
      <c r="F662" s="23" t="s">
        <v>4122</v>
      </c>
      <c r="G662" s="38">
        <v>29480</v>
      </c>
      <c r="H662" s="23" t="s">
        <v>4123</v>
      </c>
      <c r="I662" s="19">
        <v>3738.229</v>
      </c>
      <c r="J662" s="38"/>
      <c r="K662" s="19" t="s">
        <v>953</v>
      </c>
      <c r="L662" s="34"/>
      <c r="M662" s="42"/>
      <c r="N662" s="42"/>
      <c r="O662" s="36"/>
      <c r="P662" s="36"/>
      <c r="Q662" s="36"/>
      <c r="R662" s="23" t="s">
        <v>4124</v>
      </c>
      <c r="S662" s="23" t="s">
        <v>4125</v>
      </c>
      <c r="T662" s="23" t="s">
        <v>4126</v>
      </c>
      <c r="U662" s="23" t="s">
        <v>4127</v>
      </c>
      <c r="V662" s="34">
        <v>45656</v>
      </c>
      <c r="W662" s="19" t="s">
        <v>615</v>
      </c>
      <c r="X662" s="19" t="s">
        <v>45</v>
      </c>
      <c r="Y662" s="134" t="s">
        <v>4128</v>
      </c>
      <c r="Z662" s="133"/>
    </row>
    <row r="663" s="1" customFormat="1" ht="24.75" hidden="1" customHeight="1" spans="1:26">
      <c r="A663" s="135"/>
      <c r="B663" s="111"/>
      <c r="C663" s="111"/>
      <c r="D663" s="111"/>
      <c r="E663" s="143">
        <f>COUNTA(D664:D683)</f>
        <v>20</v>
      </c>
      <c r="F663" s="113"/>
      <c r="G663" s="114">
        <f>SUM(G664:G683)</f>
        <v>174991</v>
      </c>
      <c r="H663" s="113"/>
      <c r="I663" s="111"/>
      <c r="J663" s="114">
        <f>SUM(J664:J683)</f>
        <v>39182</v>
      </c>
      <c r="K663" s="111"/>
      <c r="L663" s="127"/>
      <c r="M663" s="128">
        <f>SUM(M664:M679)</f>
        <v>0</v>
      </c>
      <c r="N663" s="146"/>
      <c r="O663" s="129"/>
      <c r="P663" s="129"/>
      <c r="Q663" s="129"/>
      <c r="R663" s="113"/>
      <c r="S663" s="113"/>
      <c r="T663" s="113"/>
      <c r="U663" s="113"/>
      <c r="V663" s="127"/>
      <c r="W663" s="111"/>
      <c r="X663" s="111"/>
      <c r="Y663" s="12"/>
      <c r="Z663" s="133"/>
    </row>
    <row r="664" s="1" customFormat="1" ht="24" hidden="1" customHeight="1" spans="1:26">
      <c r="A664" s="19" t="s">
        <v>713</v>
      </c>
      <c r="B664" s="19" t="s">
        <v>29</v>
      </c>
      <c r="C664" s="19" t="s">
        <v>1359</v>
      </c>
      <c r="D664" s="19">
        <v>1</v>
      </c>
      <c r="E664" s="23" t="s">
        <v>4129</v>
      </c>
      <c r="F664" s="23" t="s">
        <v>4130</v>
      </c>
      <c r="G664" s="38">
        <v>16348</v>
      </c>
      <c r="H664" s="23" t="s">
        <v>4131</v>
      </c>
      <c r="I664" s="19"/>
      <c r="J664" s="38"/>
      <c r="K664" s="19" t="s">
        <v>60</v>
      </c>
      <c r="L664" s="34"/>
      <c r="M664" s="42"/>
      <c r="N664" s="42"/>
      <c r="O664" s="36"/>
      <c r="P664" s="36"/>
      <c r="Q664" s="36"/>
      <c r="R664" s="23" t="s">
        <v>4132</v>
      </c>
      <c r="S664" s="23" t="s">
        <v>4133</v>
      </c>
      <c r="T664" s="23" t="s">
        <v>4133</v>
      </c>
      <c r="U664" s="23" t="s">
        <v>4134</v>
      </c>
      <c r="V664" s="34">
        <v>44774</v>
      </c>
      <c r="W664" s="19" t="s">
        <v>248</v>
      </c>
      <c r="X664" s="19" t="s">
        <v>45</v>
      </c>
      <c r="Y664" s="23" t="s">
        <v>4135</v>
      </c>
      <c r="Z664" s="133"/>
    </row>
    <row r="665" s="1" customFormat="1" ht="24" hidden="1" customHeight="1" spans="1:26">
      <c r="A665" s="19" t="s">
        <v>713</v>
      </c>
      <c r="B665" s="19" t="s">
        <v>29</v>
      </c>
      <c r="C665" s="19" t="s">
        <v>1359</v>
      </c>
      <c r="D665" s="19">
        <v>2</v>
      </c>
      <c r="E665" s="23" t="s">
        <v>4136</v>
      </c>
      <c r="F665" s="23" t="s">
        <v>4137</v>
      </c>
      <c r="G665" s="38">
        <v>11320</v>
      </c>
      <c r="H665" s="23" t="s">
        <v>4131</v>
      </c>
      <c r="I665" s="19"/>
      <c r="J665" s="38"/>
      <c r="K665" s="19" t="s">
        <v>60</v>
      </c>
      <c r="L665" s="34"/>
      <c r="M665" s="42"/>
      <c r="N665" s="42"/>
      <c r="O665" s="36"/>
      <c r="P665" s="36"/>
      <c r="Q665" s="36"/>
      <c r="R665" s="23" t="s">
        <v>4138</v>
      </c>
      <c r="S665" s="23" t="s">
        <v>4133</v>
      </c>
      <c r="T665" s="23" t="s">
        <v>4133</v>
      </c>
      <c r="U665" s="23" t="s">
        <v>4139</v>
      </c>
      <c r="V665" s="34">
        <v>43800</v>
      </c>
      <c r="W665" s="19" t="s">
        <v>248</v>
      </c>
      <c r="X665" s="19" t="s">
        <v>45</v>
      </c>
      <c r="Y665" s="23" t="s">
        <v>4140</v>
      </c>
      <c r="Z665" s="133"/>
    </row>
    <row r="666" s="1" customFormat="1" ht="24" hidden="1" customHeight="1" spans="1:26">
      <c r="A666" s="19" t="s">
        <v>713</v>
      </c>
      <c r="B666" s="19" t="s">
        <v>29</v>
      </c>
      <c r="C666" s="19" t="s">
        <v>1359</v>
      </c>
      <c r="D666" s="19">
        <v>3</v>
      </c>
      <c r="E666" s="23" t="s">
        <v>4141</v>
      </c>
      <c r="F666" s="23" t="s">
        <v>4142</v>
      </c>
      <c r="G666" s="38">
        <v>12821</v>
      </c>
      <c r="H666" s="23" t="s">
        <v>4131</v>
      </c>
      <c r="I666" s="19"/>
      <c r="J666" s="38"/>
      <c r="K666" s="19" t="s">
        <v>60</v>
      </c>
      <c r="L666" s="34"/>
      <c r="M666" s="42"/>
      <c r="N666" s="42"/>
      <c r="O666" s="36"/>
      <c r="P666" s="36"/>
      <c r="Q666" s="36"/>
      <c r="R666" s="23" t="s">
        <v>4138</v>
      </c>
      <c r="S666" s="23" t="s">
        <v>4133</v>
      </c>
      <c r="T666" s="23" t="s">
        <v>4133</v>
      </c>
      <c r="U666" s="23" t="s">
        <v>4139</v>
      </c>
      <c r="V666" s="34">
        <v>44774</v>
      </c>
      <c r="W666" s="19" t="s">
        <v>248</v>
      </c>
      <c r="X666" s="19" t="s">
        <v>45</v>
      </c>
      <c r="Y666" s="23" t="s">
        <v>4143</v>
      </c>
      <c r="Z666" s="133"/>
    </row>
    <row r="667" s="1" customFormat="1" ht="24" hidden="1" customHeight="1" spans="1:26">
      <c r="A667" s="19" t="s">
        <v>713</v>
      </c>
      <c r="B667" s="19" t="s">
        <v>29</v>
      </c>
      <c r="C667" s="19" t="s">
        <v>1359</v>
      </c>
      <c r="D667" s="19">
        <v>4</v>
      </c>
      <c r="E667" s="23" t="s">
        <v>4144</v>
      </c>
      <c r="F667" s="23" t="s">
        <v>4145</v>
      </c>
      <c r="G667" s="38">
        <v>12152</v>
      </c>
      <c r="H667" s="23" t="s">
        <v>4131</v>
      </c>
      <c r="I667" s="19"/>
      <c r="J667" s="38"/>
      <c r="K667" s="19" t="s">
        <v>60</v>
      </c>
      <c r="L667" s="34"/>
      <c r="M667" s="42"/>
      <c r="N667" s="42"/>
      <c r="O667" s="36"/>
      <c r="P667" s="36"/>
      <c r="Q667" s="36"/>
      <c r="R667" s="23" t="s">
        <v>4138</v>
      </c>
      <c r="S667" s="23" t="s">
        <v>4133</v>
      </c>
      <c r="T667" s="23" t="s">
        <v>4133</v>
      </c>
      <c r="U667" s="23" t="s">
        <v>4139</v>
      </c>
      <c r="V667" s="34">
        <v>44774</v>
      </c>
      <c r="W667" s="19" t="s">
        <v>248</v>
      </c>
      <c r="X667" s="19" t="s">
        <v>45</v>
      </c>
      <c r="Y667" s="23" t="s">
        <v>4056</v>
      </c>
      <c r="Z667" s="133"/>
    </row>
    <row r="668" s="1" customFormat="1" ht="96" hidden="1" customHeight="1" spans="1:26">
      <c r="A668" s="19" t="s">
        <v>713</v>
      </c>
      <c r="B668" s="19" t="s">
        <v>29</v>
      </c>
      <c r="C668" s="19" t="s">
        <v>1359</v>
      </c>
      <c r="D668" s="19">
        <v>5</v>
      </c>
      <c r="E668" s="23" t="s">
        <v>4146</v>
      </c>
      <c r="F668" s="23" t="s">
        <v>4147</v>
      </c>
      <c r="G668" s="38">
        <v>7200</v>
      </c>
      <c r="H668" s="23" t="s">
        <v>4131</v>
      </c>
      <c r="I668" s="19"/>
      <c r="J668" s="38"/>
      <c r="K668" s="19" t="s">
        <v>60</v>
      </c>
      <c r="L668" s="34"/>
      <c r="M668" s="42"/>
      <c r="N668" s="42"/>
      <c r="O668" s="36"/>
      <c r="P668" s="36"/>
      <c r="Q668" s="36"/>
      <c r="R668" s="23" t="s">
        <v>4138</v>
      </c>
      <c r="S668" s="23" t="s">
        <v>4133</v>
      </c>
      <c r="T668" s="23" t="s">
        <v>4133</v>
      </c>
      <c r="U668" s="23" t="s">
        <v>4139</v>
      </c>
      <c r="V668" s="34">
        <v>43800</v>
      </c>
      <c r="W668" s="19" t="s">
        <v>248</v>
      </c>
      <c r="X668" s="19" t="s">
        <v>45</v>
      </c>
      <c r="Y668" s="23" t="s">
        <v>4148</v>
      </c>
      <c r="Z668" s="133"/>
    </row>
    <row r="669" s="1" customFormat="1" ht="36" hidden="1" customHeight="1" spans="1:26">
      <c r="A669" s="19" t="s">
        <v>713</v>
      </c>
      <c r="B669" s="19" t="s">
        <v>29</v>
      </c>
      <c r="C669" s="19" t="s">
        <v>1359</v>
      </c>
      <c r="D669" s="19">
        <v>6</v>
      </c>
      <c r="E669" s="23" t="s">
        <v>4149</v>
      </c>
      <c r="F669" s="23" t="s">
        <v>4150</v>
      </c>
      <c r="G669" s="38">
        <v>6886</v>
      </c>
      <c r="H669" s="23" t="s">
        <v>4131</v>
      </c>
      <c r="I669" s="19"/>
      <c r="J669" s="38"/>
      <c r="K669" s="19" t="s">
        <v>60</v>
      </c>
      <c r="L669" s="34"/>
      <c r="M669" s="42"/>
      <c r="N669" s="42"/>
      <c r="O669" s="36"/>
      <c r="P669" s="36"/>
      <c r="Q669" s="36"/>
      <c r="R669" s="23" t="s">
        <v>4138</v>
      </c>
      <c r="S669" s="23" t="s">
        <v>4133</v>
      </c>
      <c r="T669" s="23" t="s">
        <v>4133</v>
      </c>
      <c r="U669" s="23" t="s">
        <v>4139</v>
      </c>
      <c r="V669" s="34">
        <v>44774</v>
      </c>
      <c r="W669" s="19" t="s">
        <v>248</v>
      </c>
      <c r="X669" s="19" t="s">
        <v>45</v>
      </c>
      <c r="Y669" s="23" t="s">
        <v>4151</v>
      </c>
      <c r="Z669" s="133"/>
    </row>
    <row r="670" s="1" customFormat="1" ht="24" hidden="1" customHeight="1" spans="1:26">
      <c r="A670" s="19" t="s">
        <v>713</v>
      </c>
      <c r="B670" s="19" t="s">
        <v>29</v>
      </c>
      <c r="C670" s="19" t="s">
        <v>1359</v>
      </c>
      <c r="D670" s="19">
        <v>7</v>
      </c>
      <c r="E670" s="23" t="s">
        <v>4152</v>
      </c>
      <c r="F670" s="23" t="s">
        <v>4153</v>
      </c>
      <c r="G670" s="38">
        <v>8200</v>
      </c>
      <c r="H670" s="23" t="s">
        <v>4131</v>
      </c>
      <c r="I670" s="19"/>
      <c r="J670" s="38"/>
      <c r="K670" s="19" t="s">
        <v>60</v>
      </c>
      <c r="L670" s="34"/>
      <c r="M670" s="42"/>
      <c r="N670" s="42"/>
      <c r="O670" s="36"/>
      <c r="P670" s="36"/>
      <c r="Q670" s="36"/>
      <c r="R670" s="23" t="s">
        <v>4138</v>
      </c>
      <c r="S670" s="23" t="s">
        <v>4133</v>
      </c>
      <c r="T670" s="23" t="s">
        <v>4133</v>
      </c>
      <c r="U670" s="23" t="s">
        <v>4139</v>
      </c>
      <c r="V670" s="34">
        <v>44774</v>
      </c>
      <c r="W670" s="19" t="s">
        <v>248</v>
      </c>
      <c r="X670" s="19" t="s">
        <v>45</v>
      </c>
      <c r="Y670" s="23" t="s">
        <v>1311</v>
      </c>
      <c r="Z670" s="133"/>
    </row>
    <row r="671" s="1" customFormat="1" ht="24" hidden="1" customHeight="1" spans="1:26">
      <c r="A671" s="19" t="s">
        <v>713</v>
      </c>
      <c r="B671" s="19" t="s">
        <v>29</v>
      </c>
      <c r="C671" s="19" t="s">
        <v>1359</v>
      </c>
      <c r="D671" s="19">
        <v>8</v>
      </c>
      <c r="E671" s="23" t="s">
        <v>4154</v>
      </c>
      <c r="F671" s="23" t="s">
        <v>4155</v>
      </c>
      <c r="G671" s="38">
        <v>7300</v>
      </c>
      <c r="H671" s="23" t="s">
        <v>4131</v>
      </c>
      <c r="I671" s="19"/>
      <c r="J671" s="38"/>
      <c r="K671" s="19" t="s">
        <v>60</v>
      </c>
      <c r="L671" s="34"/>
      <c r="M671" s="42"/>
      <c r="N671" s="42"/>
      <c r="O671" s="36"/>
      <c r="P671" s="36"/>
      <c r="Q671" s="36"/>
      <c r="R671" s="23" t="s">
        <v>4138</v>
      </c>
      <c r="S671" s="23" t="s">
        <v>4133</v>
      </c>
      <c r="T671" s="23" t="s">
        <v>4133</v>
      </c>
      <c r="U671" s="23" t="s">
        <v>4139</v>
      </c>
      <c r="V671" s="34">
        <v>44774</v>
      </c>
      <c r="W671" s="19" t="s">
        <v>248</v>
      </c>
      <c r="X671" s="19" t="s">
        <v>45</v>
      </c>
      <c r="Y671" s="23" t="s">
        <v>4156</v>
      </c>
      <c r="Z671" s="133"/>
    </row>
    <row r="672" s="1" customFormat="1" ht="24" hidden="1" customHeight="1" spans="1:26">
      <c r="A672" s="19" t="s">
        <v>713</v>
      </c>
      <c r="B672" s="19" t="s">
        <v>29</v>
      </c>
      <c r="C672" s="19" t="s">
        <v>1359</v>
      </c>
      <c r="D672" s="19">
        <v>9</v>
      </c>
      <c r="E672" s="23" t="s">
        <v>4157</v>
      </c>
      <c r="F672" s="23" t="s">
        <v>4158</v>
      </c>
      <c r="G672" s="38">
        <v>8796</v>
      </c>
      <c r="H672" s="23" t="s">
        <v>4131</v>
      </c>
      <c r="I672" s="19"/>
      <c r="J672" s="38"/>
      <c r="K672" s="19" t="s">
        <v>60</v>
      </c>
      <c r="L672" s="34"/>
      <c r="M672" s="42"/>
      <c r="N672" s="42"/>
      <c r="O672" s="36"/>
      <c r="P672" s="36"/>
      <c r="Q672" s="36"/>
      <c r="R672" s="23" t="s">
        <v>4132</v>
      </c>
      <c r="S672" s="23" t="s">
        <v>4133</v>
      </c>
      <c r="T672" s="23" t="s">
        <v>4133</v>
      </c>
      <c r="U672" s="23" t="s">
        <v>4159</v>
      </c>
      <c r="V672" s="34">
        <v>44774</v>
      </c>
      <c r="W672" s="19" t="s">
        <v>248</v>
      </c>
      <c r="X672" s="19" t="s">
        <v>45</v>
      </c>
      <c r="Y672" s="23" t="s">
        <v>4160</v>
      </c>
      <c r="Z672" s="133"/>
    </row>
    <row r="673" s="1" customFormat="1" ht="36" hidden="1" customHeight="1" spans="1:26">
      <c r="A673" s="19" t="s">
        <v>713</v>
      </c>
      <c r="B673" s="19" t="s">
        <v>29</v>
      </c>
      <c r="C673" s="19" t="s">
        <v>1359</v>
      </c>
      <c r="D673" s="19">
        <v>10</v>
      </c>
      <c r="E673" s="23" t="s">
        <v>4161</v>
      </c>
      <c r="F673" s="23" t="s">
        <v>4162</v>
      </c>
      <c r="G673" s="38">
        <v>7300</v>
      </c>
      <c r="H673" s="23" t="s">
        <v>4131</v>
      </c>
      <c r="I673" s="19"/>
      <c r="J673" s="38"/>
      <c r="K673" s="19" t="s">
        <v>60</v>
      </c>
      <c r="L673" s="34"/>
      <c r="M673" s="42"/>
      <c r="N673" s="42"/>
      <c r="O673" s="36"/>
      <c r="P673" s="36"/>
      <c r="Q673" s="36"/>
      <c r="R673" s="23" t="s">
        <v>4138</v>
      </c>
      <c r="S673" s="23" t="s">
        <v>4133</v>
      </c>
      <c r="T673" s="23" t="s">
        <v>4133</v>
      </c>
      <c r="U673" s="23" t="s">
        <v>4139</v>
      </c>
      <c r="V673" s="34">
        <v>44774</v>
      </c>
      <c r="W673" s="19" t="s">
        <v>248</v>
      </c>
      <c r="X673" s="19" t="s">
        <v>45</v>
      </c>
      <c r="Y673" s="23" t="s">
        <v>3089</v>
      </c>
      <c r="Z673" s="133"/>
    </row>
    <row r="674" s="1" customFormat="1" ht="48" hidden="1" customHeight="1" spans="1:26">
      <c r="A674" s="19" t="s">
        <v>713</v>
      </c>
      <c r="B674" s="19" t="s">
        <v>29</v>
      </c>
      <c r="C674" s="19" t="s">
        <v>1359</v>
      </c>
      <c r="D674" s="19">
        <v>11</v>
      </c>
      <c r="E674" s="23" t="s">
        <v>4163</v>
      </c>
      <c r="F674" s="23" t="s">
        <v>4164</v>
      </c>
      <c r="G674" s="38">
        <v>6286</v>
      </c>
      <c r="H674" s="23" t="s">
        <v>4131</v>
      </c>
      <c r="I674" s="19"/>
      <c r="J674" s="38"/>
      <c r="K674" s="19" t="s">
        <v>60</v>
      </c>
      <c r="L674" s="34"/>
      <c r="M674" s="42"/>
      <c r="N674" s="42"/>
      <c r="O674" s="36"/>
      <c r="P674" s="36"/>
      <c r="Q674" s="36"/>
      <c r="R674" s="23" t="s">
        <v>4138</v>
      </c>
      <c r="S674" s="23" t="s">
        <v>4133</v>
      </c>
      <c r="T674" s="23" t="s">
        <v>4133</v>
      </c>
      <c r="U674" s="23" t="s">
        <v>4139</v>
      </c>
      <c r="V674" s="34">
        <v>45200</v>
      </c>
      <c r="W674" s="19" t="s">
        <v>248</v>
      </c>
      <c r="X674" s="19" t="s">
        <v>45</v>
      </c>
      <c r="Y674" s="23" t="s">
        <v>4165</v>
      </c>
      <c r="Z674" s="133"/>
    </row>
    <row r="675" s="1" customFormat="1" ht="48" hidden="1" customHeight="1" spans="1:26">
      <c r="A675" s="19" t="s">
        <v>713</v>
      </c>
      <c r="B675" s="19" t="s">
        <v>495</v>
      </c>
      <c r="C675" s="19" t="s">
        <v>1359</v>
      </c>
      <c r="D675" s="19">
        <v>12</v>
      </c>
      <c r="E675" s="23" t="s">
        <v>4166</v>
      </c>
      <c r="F675" s="23" t="s">
        <v>4167</v>
      </c>
      <c r="G675" s="38">
        <v>8825</v>
      </c>
      <c r="H675" s="23" t="s">
        <v>4168</v>
      </c>
      <c r="I675" s="19">
        <v>0</v>
      </c>
      <c r="J675" s="38">
        <v>3000</v>
      </c>
      <c r="K675" s="19" t="s">
        <v>507</v>
      </c>
      <c r="L675" s="34" t="s">
        <v>672</v>
      </c>
      <c r="M675" s="42"/>
      <c r="N675" s="42"/>
      <c r="O675" s="36"/>
      <c r="P675" s="36"/>
      <c r="Q675" s="36"/>
      <c r="R675" s="23" t="s">
        <v>4169</v>
      </c>
      <c r="S675" s="23" t="s">
        <v>4133</v>
      </c>
      <c r="T675" s="23" t="s">
        <v>4133</v>
      </c>
      <c r="U675" s="23" t="s">
        <v>4170</v>
      </c>
      <c r="V675" s="34">
        <v>44774</v>
      </c>
      <c r="W675" s="19" t="s">
        <v>248</v>
      </c>
      <c r="X675" s="19" t="s">
        <v>45</v>
      </c>
      <c r="Y675" s="23" t="s">
        <v>4171</v>
      </c>
      <c r="Z675" s="133"/>
    </row>
    <row r="676" s="1" customFormat="1" ht="60" hidden="1" customHeight="1" spans="1:26">
      <c r="A676" s="19" t="s">
        <v>713</v>
      </c>
      <c r="B676" s="19" t="s">
        <v>149</v>
      </c>
      <c r="C676" s="19" t="s">
        <v>1359</v>
      </c>
      <c r="D676" s="19">
        <v>13</v>
      </c>
      <c r="E676" s="23" t="s">
        <v>4172</v>
      </c>
      <c r="F676" s="23" t="s">
        <v>4173</v>
      </c>
      <c r="G676" s="38">
        <v>5425</v>
      </c>
      <c r="H676" s="23" t="s">
        <v>4174</v>
      </c>
      <c r="I676" s="19">
        <v>0</v>
      </c>
      <c r="J676" s="38">
        <v>4500</v>
      </c>
      <c r="K676" s="19" t="s">
        <v>154</v>
      </c>
      <c r="L676" s="34"/>
      <c r="M676" s="42"/>
      <c r="N676" s="42"/>
      <c r="O676" s="36"/>
      <c r="P676" s="36"/>
      <c r="Q676" s="36"/>
      <c r="R676" s="23" t="s">
        <v>4175</v>
      </c>
      <c r="S676" s="23" t="s">
        <v>4133</v>
      </c>
      <c r="T676" s="23" t="s">
        <v>4133</v>
      </c>
      <c r="U676" s="23" t="s">
        <v>4176</v>
      </c>
      <c r="V676" s="34">
        <v>44682</v>
      </c>
      <c r="W676" s="19" t="s">
        <v>248</v>
      </c>
      <c r="X676" s="19" t="s">
        <v>45</v>
      </c>
      <c r="Y676" s="23" t="s">
        <v>2641</v>
      </c>
      <c r="Z676" s="133"/>
    </row>
    <row r="677" s="1" customFormat="1" ht="72" hidden="1" customHeight="1" spans="1:26">
      <c r="A677" s="19" t="s">
        <v>713</v>
      </c>
      <c r="B677" s="19" t="s">
        <v>149</v>
      </c>
      <c r="C677" s="19" t="s">
        <v>1359</v>
      </c>
      <c r="D677" s="19">
        <v>14</v>
      </c>
      <c r="E677" s="23" t="s">
        <v>4177</v>
      </c>
      <c r="F677" s="23" t="s">
        <v>4178</v>
      </c>
      <c r="G677" s="38">
        <v>7082</v>
      </c>
      <c r="H677" s="23" t="s">
        <v>4179</v>
      </c>
      <c r="I677" s="19">
        <v>2082</v>
      </c>
      <c r="J677" s="38">
        <v>4000</v>
      </c>
      <c r="K677" s="19" t="s">
        <v>154</v>
      </c>
      <c r="L677" s="34"/>
      <c r="M677" s="42"/>
      <c r="N677" s="42"/>
      <c r="O677" s="36"/>
      <c r="P677" s="36"/>
      <c r="Q677" s="36"/>
      <c r="R677" s="23" t="s">
        <v>4175</v>
      </c>
      <c r="S677" s="23" t="s">
        <v>4133</v>
      </c>
      <c r="T677" s="23" t="s">
        <v>4133</v>
      </c>
      <c r="U677" s="23" t="s">
        <v>4180</v>
      </c>
      <c r="V677" s="34">
        <v>43800</v>
      </c>
      <c r="W677" s="19" t="s">
        <v>248</v>
      </c>
      <c r="X677" s="19" t="s">
        <v>45</v>
      </c>
      <c r="Y677" s="23" t="s">
        <v>4181</v>
      </c>
      <c r="Z677" s="133"/>
    </row>
    <row r="678" s="1" customFormat="1" ht="72" hidden="1" customHeight="1" spans="1:26">
      <c r="A678" s="19" t="s">
        <v>713</v>
      </c>
      <c r="B678" s="19" t="s">
        <v>149</v>
      </c>
      <c r="C678" s="19" t="s">
        <v>1359</v>
      </c>
      <c r="D678" s="19">
        <v>15</v>
      </c>
      <c r="E678" s="23" t="s">
        <v>4182</v>
      </c>
      <c r="F678" s="23" t="s">
        <v>4183</v>
      </c>
      <c r="G678" s="38">
        <v>5301</v>
      </c>
      <c r="H678" s="23" t="s">
        <v>4184</v>
      </c>
      <c r="I678" s="19">
        <v>1060</v>
      </c>
      <c r="J678" s="38">
        <v>4000</v>
      </c>
      <c r="K678" s="19" t="s">
        <v>154</v>
      </c>
      <c r="L678" s="34"/>
      <c r="M678" s="42"/>
      <c r="N678" s="42"/>
      <c r="O678" s="36"/>
      <c r="P678" s="36"/>
      <c r="Q678" s="36"/>
      <c r="R678" s="23" t="s">
        <v>4185</v>
      </c>
      <c r="S678" s="23" t="s">
        <v>4133</v>
      </c>
      <c r="T678" s="23" t="s">
        <v>4133</v>
      </c>
      <c r="U678" s="23" t="s">
        <v>4186</v>
      </c>
      <c r="V678" s="34">
        <v>43800</v>
      </c>
      <c r="W678" s="19" t="s">
        <v>248</v>
      </c>
      <c r="X678" s="19" t="s">
        <v>45</v>
      </c>
      <c r="Y678" s="23" t="s">
        <v>4187</v>
      </c>
      <c r="Z678" s="133"/>
    </row>
    <row r="679" s="1" customFormat="1" ht="84" hidden="1" customHeight="1" spans="1:26">
      <c r="A679" s="19" t="s">
        <v>713</v>
      </c>
      <c r="B679" s="19" t="s">
        <v>149</v>
      </c>
      <c r="C679" s="19" t="s">
        <v>1359</v>
      </c>
      <c r="D679" s="19">
        <v>16</v>
      </c>
      <c r="E679" s="23" t="s">
        <v>4188</v>
      </c>
      <c r="F679" s="23" t="s">
        <v>4189</v>
      </c>
      <c r="G679" s="38">
        <v>7042</v>
      </c>
      <c r="H679" s="23" t="s">
        <v>4190</v>
      </c>
      <c r="I679" s="19">
        <v>1268</v>
      </c>
      <c r="J679" s="38">
        <v>5000</v>
      </c>
      <c r="K679" s="19" t="s">
        <v>154</v>
      </c>
      <c r="L679" s="34"/>
      <c r="M679" s="42"/>
      <c r="N679" s="42"/>
      <c r="O679" s="36"/>
      <c r="P679" s="36"/>
      <c r="Q679" s="36"/>
      <c r="R679" s="23" t="s">
        <v>4175</v>
      </c>
      <c r="S679" s="23" t="s">
        <v>4133</v>
      </c>
      <c r="T679" s="23" t="s">
        <v>4133</v>
      </c>
      <c r="U679" s="23" t="s">
        <v>4191</v>
      </c>
      <c r="V679" s="34">
        <v>43800</v>
      </c>
      <c r="W679" s="19" t="s">
        <v>248</v>
      </c>
      <c r="X679" s="19" t="s">
        <v>45</v>
      </c>
      <c r="Y679" s="23" t="s">
        <v>4192</v>
      </c>
      <c r="Z679" s="133"/>
    </row>
    <row r="680" s="1" customFormat="1" ht="60" hidden="1" customHeight="1" spans="1:26">
      <c r="A680" s="19" t="s">
        <v>713</v>
      </c>
      <c r="B680" s="19" t="s">
        <v>456</v>
      </c>
      <c r="C680" s="19" t="s">
        <v>1359</v>
      </c>
      <c r="D680" s="19">
        <v>17</v>
      </c>
      <c r="E680" s="23" t="s">
        <v>4193</v>
      </c>
      <c r="F680" s="23" t="s">
        <v>4194</v>
      </c>
      <c r="G680" s="38">
        <v>16569</v>
      </c>
      <c r="H680" s="23" t="s">
        <v>4195</v>
      </c>
      <c r="I680" s="19">
        <v>3000</v>
      </c>
      <c r="J680" s="38">
        <v>10000</v>
      </c>
      <c r="K680" s="19" t="s">
        <v>627</v>
      </c>
      <c r="L680" s="34" t="s">
        <v>628</v>
      </c>
      <c r="M680" s="42"/>
      <c r="N680" s="42"/>
      <c r="O680" s="36"/>
      <c r="P680" s="36"/>
      <c r="Q680" s="36"/>
      <c r="R680" s="23" t="s">
        <v>2347</v>
      </c>
      <c r="S680" s="23" t="s">
        <v>4133</v>
      </c>
      <c r="T680" s="23" t="s">
        <v>4133</v>
      </c>
      <c r="U680" s="23" t="s">
        <v>4196</v>
      </c>
      <c r="V680" s="34">
        <v>43800</v>
      </c>
      <c r="W680" s="19" t="s">
        <v>248</v>
      </c>
      <c r="X680" s="19" t="s">
        <v>45</v>
      </c>
      <c r="Y680" s="23" t="s">
        <v>2641</v>
      </c>
      <c r="Z680" s="133"/>
    </row>
    <row r="681" s="1" customFormat="1" ht="24" hidden="1" customHeight="1" spans="1:26">
      <c r="A681" s="19" t="s">
        <v>713</v>
      </c>
      <c r="B681" s="19" t="s">
        <v>456</v>
      </c>
      <c r="C681" s="19" t="s">
        <v>1359</v>
      </c>
      <c r="D681" s="19">
        <v>18</v>
      </c>
      <c r="E681" s="23" t="s">
        <v>4197</v>
      </c>
      <c r="F681" s="23" t="s">
        <v>4198</v>
      </c>
      <c r="G681" s="38">
        <v>8364</v>
      </c>
      <c r="H681" s="23" t="s">
        <v>4199</v>
      </c>
      <c r="I681" s="19">
        <v>4182</v>
      </c>
      <c r="J681" s="38">
        <v>4182</v>
      </c>
      <c r="K681" s="19" t="s">
        <v>627</v>
      </c>
      <c r="L681" s="34" t="s">
        <v>1159</v>
      </c>
      <c r="M681" s="42"/>
      <c r="N681" s="42"/>
      <c r="O681" s="36"/>
      <c r="P681" s="36"/>
      <c r="Q681" s="36"/>
      <c r="R681" s="23" t="s">
        <v>2347</v>
      </c>
      <c r="S681" s="23" t="s">
        <v>4133</v>
      </c>
      <c r="T681" s="23" t="s">
        <v>4133</v>
      </c>
      <c r="U681" s="23" t="s">
        <v>4200</v>
      </c>
      <c r="V681" s="34">
        <v>44774</v>
      </c>
      <c r="W681" s="19" t="s">
        <v>248</v>
      </c>
      <c r="X681" s="19" t="s">
        <v>45</v>
      </c>
      <c r="Y681" s="23" t="s">
        <v>4201</v>
      </c>
      <c r="Z681" s="133"/>
    </row>
    <row r="682" s="1" customFormat="1" ht="108" hidden="1" customHeight="1" spans="1:26">
      <c r="A682" s="19" t="s">
        <v>713</v>
      </c>
      <c r="B682" s="19" t="s">
        <v>456</v>
      </c>
      <c r="C682" s="19" t="s">
        <v>1359</v>
      </c>
      <c r="D682" s="19">
        <v>19</v>
      </c>
      <c r="E682" s="23" t="s">
        <v>4202</v>
      </c>
      <c r="F682" s="23" t="s">
        <v>4203</v>
      </c>
      <c r="G682" s="38">
        <v>5690</v>
      </c>
      <c r="H682" s="23" t="s">
        <v>4204</v>
      </c>
      <c r="I682" s="19">
        <v>4190</v>
      </c>
      <c r="J682" s="38">
        <v>1500</v>
      </c>
      <c r="K682" s="19" t="s">
        <v>627</v>
      </c>
      <c r="L682" s="34" t="s">
        <v>1146</v>
      </c>
      <c r="M682" s="42"/>
      <c r="N682" s="42"/>
      <c r="O682" s="36"/>
      <c r="P682" s="36"/>
      <c r="Q682" s="36"/>
      <c r="R682" s="23" t="s">
        <v>2347</v>
      </c>
      <c r="S682" s="23" t="s">
        <v>4133</v>
      </c>
      <c r="T682" s="23" t="s">
        <v>4133</v>
      </c>
      <c r="U682" s="23" t="s">
        <v>4205</v>
      </c>
      <c r="V682" s="34">
        <v>43070</v>
      </c>
      <c r="W682" s="19" t="s">
        <v>248</v>
      </c>
      <c r="X682" s="19" t="s">
        <v>45</v>
      </c>
      <c r="Y682" s="23" t="s">
        <v>4206</v>
      </c>
      <c r="Z682" s="133"/>
    </row>
    <row r="683" s="1" customFormat="1" ht="72" hidden="1" customHeight="1" spans="1:26">
      <c r="A683" s="19" t="s">
        <v>713</v>
      </c>
      <c r="B683" s="19" t="s">
        <v>456</v>
      </c>
      <c r="C683" s="19" t="s">
        <v>1359</v>
      </c>
      <c r="D683" s="19">
        <v>20</v>
      </c>
      <c r="E683" s="23" t="s">
        <v>4207</v>
      </c>
      <c r="F683" s="23" t="s">
        <v>4208</v>
      </c>
      <c r="G683" s="38">
        <v>6084</v>
      </c>
      <c r="H683" s="23" t="s">
        <v>4209</v>
      </c>
      <c r="I683" s="19">
        <v>2629</v>
      </c>
      <c r="J683" s="38">
        <v>3000</v>
      </c>
      <c r="K683" s="19" t="s">
        <v>880</v>
      </c>
      <c r="L683" s="34" t="s">
        <v>628</v>
      </c>
      <c r="M683" s="42"/>
      <c r="N683" s="42"/>
      <c r="O683" s="36"/>
      <c r="P683" s="36"/>
      <c r="Q683" s="36"/>
      <c r="R683" s="23" t="s">
        <v>2347</v>
      </c>
      <c r="S683" s="23" t="s">
        <v>4133</v>
      </c>
      <c r="T683" s="23" t="s">
        <v>4133</v>
      </c>
      <c r="U683" s="23" t="s">
        <v>4210</v>
      </c>
      <c r="V683" s="34">
        <v>43070</v>
      </c>
      <c r="W683" s="19" t="s">
        <v>248</v>
      </c>
      <c r="X683" s="19" t="s">
        <v>45</v>
      </c>
      <c r="Y683" s="23" t="s">
        <v>4211</v>
      </c>
      <c r="Z683" s="133"/>
    </row>
    <row r="684" s="5" customFormat="1" ht="24" hidden="1" customHeight="1" spans="1:26">
      <c r="A684" s="19"/>
      <c r="B684" s="19"/>
      <c r="C684" s="19"/>
      <c r="D684" s="19"/>
      <c r="E684" s="144">
        <f>COUNTA(D685:D689)</f>
        <v>5</v>
      </c>
      <c r="F684" s="23"/>
      <c r="G684" s="24">
        <f>SUM(G685:G689)</f>
        <v>139545.9</v>
      </c>
      <c r="H684" s="48"/>
      <c r="I684" s="54"/>
      <c r="J684" s="24">
        <f>SUM(J685:J689)</f>
        <v>19325</v>
      </c>
      <c r="K684" s="19"/>
      <c r="L684" s="34"/>
      <c r="M684" s="35">
        <f>SUM(M685:M686)</f>
        <v>0</v>
      </c>
      <c r="N684" s="31"/>
      <c r="O684" s="129"/>
      <c r="P684" s="129"/>
      <c r="Q684" s="129"/>
      <c r="R684" s="113"/>
      <c r="S684" s="23"/>
      <c r="T684" s="23"/>
      <c r="U684" s="23"/>
      <c r="V684" s="34"/>
      <c r="W684" s="19"/>
      <c r="X684" s="19"/>
      <c r="Y684" s="113"/>
      <c r="Z684" s="83"/>
    </row>
    <row r="685" s="10" customFormat="1" ht="48" hidden="1" customHeight="1" spans="1:26">
      <c r="A685" s="19" t="s">
        <v>367</v>
      </c>
      <c r="B685" s="19" t="s">
        <v>29</v>
      </c>
      <c r="C685" s="19" t="s">
        <v>110</v>
      </c>
      <c r="D685" s="19">
        <v>1</v>
      </c>
      <c r="E685" s="140" t="s">
        <v>4212</v>
      </c>
      <c r="F685" s="23" t="s">
        <v>4213</v>
      </c>
      <c r="G685" s="38">
        <v>16633</v>
      </c>
      <c r="H685" s="50" t="s">
        <v>4214</v>
      </c>
      <c r="I685" s="55">
        <v>60</v>
      </c>
      <c r="J685" s="38"/>
      <c r="K685" s="19" t="s">
        <v>60</v>
      </c>
      <c r="L685" s="34"/>
      <c r="M685" s="78"/>
      <c r="N685" s="42"/>
      <c r="O685" s="36"/>
      <c r="P685" s="36"/>
      <c r="Q685" s="36"/>
      <c r="R685" s="23" t="s">
        <v>4215</v>
      </c>
      <c r="S685" s="23" t="s">
        <v>3874</v>
      </c>
      <c r="T685" s="23" t="s">
        <v>4216</v>
      </c>
      <c r="U685" s="23" t="s">
        <v>4217</v>
      </c>
      <c r="V685" s="34" t="s">
        <v>4218</v>
      </c>
      <c r="W685" s="19" t="s">
        <v>44</v>
      </c>
      <c r="X685" s="19" t="s">
        <v>45</v>
      </c>
      <c r="Y685" s="147" t="s">
        <v>4219</v>
      </c>
      <c r="Z685" s="83"/>
    </row>
    <row r="686" s="10" customFormat="1" ht="84" hidden="1" customHeight="1" spans="1:26">
      <c r="A686" s="19" t="s">
        <v>367</v>
      </c>
      <c r="B686" s="19" t="s">
        <v>495</v>
      </c>
      <c r="C686" s="19" t="s">
        <v>199</v>
      </c>
      <c r="D686" s="19">
        <v>2</v>
      </c>
      <c r="E686" s="140" t="s">
        <v>4220</v>
      </c>
      <c r="F686" s="23" t="s">
        <v>4221</v>
      </c>
      <c r="G686" s="38">
        <v>10020.9</v>
      </c>
      <c r="H686" s="50" t="s">
        <v>4222</v>
      </c>
      <c r="I686" s="55">
        <v>100</v>
      </c>
      <c r="J686" s="38">
        <v>2000</v>
      </c>
      <c r="K686" s="19" t="s">
        <v>499</v>
      </c>
      <c r="L686" s="34" t="s">
        <v>968</v>
      </c>
      <c r="M686" s="78"/>
      <c r="N686" s="42"/>
      <c r="O686" s="36"/>
      <c r="P686" s="36"/>
      <c r="Q686" s="36"/>
      <c r="R686" s="23" t="s">
        <v>4223</v>
      </c>
      <c r="S686" s="23" t="s">
        <v>4224</v>
      </c>
      <c r="T686" s="23" t="s">
        <v>4216</v>
      </c>
      <c r="U686" s="23" t="s">
        <v>4225</v>
      </c>
      <c r="V686" s="34">
        <v>45566</v>
      </c>
      <c r="W686" s="19" t="s">
        <v>248</v>
      </c>
      <c r="X686" s="19" t="s">
        <v>147</v>
      </c>
      <c r="Y686" s="23" t="s">
        <v>4226</v>
      </c>
      <c r="Z686" s="83"/>
    </row>
    <row r="687" s="10" customFormat="1" ht="132" hidden="1" customHeight="1" spans="1:26">
      <c r="A687" s="19" t="s">
        <v>367</v>
      </c>
      <c r="B687" s="19" t="s">
        <v>149</v>
      </c>
      <c r="C687" s="19" t="s">
        <v>2063</v>
      </c>
      <c r="D687" s="19">
        <v>3</v>
      </c>
      <c r="E687" s="140" t="s">
        <v>4227</v>
      </c>
      <c r="F687" s="23" t="s">
        <v>4228</v>
      </c>
      <c r="G687" s="38">
        <v>15536</v>
      </c>
      <c r="H687" s="50" t="s">
        <v>4229</v>
      </c>
      <c r="I687" s="55">
        <v>450</v>
      </c>
      <c r="J687" s="38">
        <v>7000</v>
      </c>
      <c r="K687" s="19" t="s">
        <v>154</v>
      </c>
      <c r="L687" s="34"/>
      <c r="M687" s="78"/>
      <c r="N687" s="42"/>
      <c r="O687" s="36"/>
      <c r="P687" s="36"/>
      <c r="Q687" s="36"/>
      <c r="R687" s="23" t="s">
        <v>4230</v>
      </c>
      <c r="S687" s="23" t="s">
        <v>4231</v>
      </c>
      <c r="T687" s="23" t="s">
        <v>4216</v>
      </c>
      <c r="U687" s="23" t="s">
        <v>4232</v>
      </c>
      <c r="V687" s="34" t="s">
        <v>4233</v>
      </c>
      <c r="W687" s="19" t="s">
        <v>44</v>
      </c>
      <c r="X687" s="19" t="s">
        <v>45</v>
      </c>
      <c r="Y687" s="23" t="s">
        <v>4234</v>
      </c>
      <c r="Z687" s="83"/>
    </row>
    <row r="688" s="10" customFormat="1" ht="144" hidden="1" customHeight="1" spans="1:26">
      <c r="A688" s="19" t="s">
        <v>367</v>
      </c>
      <c r="B688" s="19" t="s">
        <v>456</v>
      </c>
      <c r="C688" s="19" t="s">
        <v>110</v>
      </c>
      <c r="D688" s="19">
        <v>4</v>
      </c>
      <c r="E688" s="140" t="s">
        <v>4235</v>
      </c>
      <c r="F688" s="23" t="s">
        <v>4236</v>
      </c>
      <c r="G688" s="38">
        <v>60000</v>
      </c>
      <c r="H688" s="50" t="s">
        <v>4237</v>
      </c>
      <c r="I688" s="55">
        <v>2575</v>
      </c>
      <c r="J688" s="38">
        <v>2325</v>
      </c>
      <c r="K688" s="19" t="s">
        <v>461</v>
      </c>
      <c r="L688" s="34" t="s">
        <v>1146</v>
      </c>
      <c r="M688" s="78"/>
      <c r="N688" s="42"/>
      <c r="O688" s="36"/>
      <c r="P688" s="36"/>
      <c r="Q688" s="36"/>
      <c r="R688" s="23" t="s">
        <v>4238</v>
      </c>
      <c r="S688" s="23" t="s">
        <v>4239</v>
      </c>
      <c r="T688" s="23" t="s">
        <v>4216</v>
      </c>
      <c r="U688" s="23" t="s">
        <v>4240</v>
      </c>
      <c r="V688" s="34" t="s">
        <v>4241</v>
      </c>
      <c r="W688" s="19" t="s">
        <v>44</v>
      </c>
      <c r="X688" s="19" t="s">
        <v>45</v>
      </c>
      <c r="Y688" s="147" t="s">
        <v>4242</v>
      </c>
      <c r="Z688" s="83"/>
    </row>
    <row r="689" s="10" customFormat="1" ht="84" hidden="1" customHeight="1" spans="1:26">
      <c r="A689" s="19" t="s">
        <v>367</v>
      </c>
      <c r="B689" s="19" t="s">
        <v>456</v>
      </c>
      <c r="C689" s="19" t="s">
        <v>83</v>
      </c>
      <c r="D689" s="19">
        <v>5</v>
      </c>
      <c r="E689" s="140" t="s">
        <v>4243</v>
      </c>
      <c r="F689" s="23" t="s">
        <v>4244</v>
      </c>
      <c r="G689" s="38">
        <v>37356</v>
      </c>
      <c r="H689" s="50" t="s">
        <v>4245</v>
      </c>
      <c r="I689" s="55">
        <v>20300</v>
      </c>
      <c r="J689" s="38">
        <v>8000</v>
      </c>
      <c r="K689" s="19" t="s">
        <v>627</v>
      </c>
      <c r="L689" s="34" t="s">
        <v>628</v>
      </c>
      <c r="M689" s="78"/>
      <c r="N689" s="42"/>
      <c r="O689" s="36"/>
      <c r="P689" s="36"/>
      <c r="Q689" s="36"/>
      <c r="R689" s="23" t="s">
        <v>4246</v>
      </c>
      <c r="S689" s="23" t="s">
        <v>3874</v>
      </c>
      <c r="T689" s="23" t="s">
        <v>4216</v>
      </c>
      <c r="U689" s="23" t="s">
        <v>4217</v>
      </c>
      <c r="V689" s="34" t="s">
        <v>4218</v>
      </c>
      <c r="W689" s="19" t="s">
        <v>44</v>
      </c>
      <c r="X689" s="19" t="s">
        <v>45</v>
      </c>
      <c r="Y689" s="147" t="s">
        <v>4247</v>
      </c>
      <c r="Z689" s="83"/>
    </row>
    <row r="690" s="1" customFormat="1" ht="12" hidden="1" customHeight="1" spans="1:26">
      <c r="A690" s="19"/>
      <c r="B690" s="19"/>
      <c r="C690" s="19"/>
      <c r="D690" s="19"/>
      <c r="E690" s="145">
        <f>COUNTA(D691:D691)</f>
        <v>1</v>
      </c>
      <c r="F690" s="23"/>
      <c r="G690" s="24">
        <f>SUM(G691:G691)</f>
        <v>60000</v>
      </c>
      <c r="H690" s="48"/>
      <c r="I690" s="54"/>
      <c r="J690" s="24">
        <f>SUM(J691:J691)</f>
        <v>3500</v>
      </c>
      <c r="K690" s="19"/>
      <c r="L690" s="34"/>
      <c r="M690" s="35">
        <f>SUM(M691:M691)</f>
        <v>0</v>
      </c>
      <c r="N690" s="31"/>
      <c r="O690" s="36"/>
      <c r="P690" s="36"/>
      <c r="Q690" s="36"/>
      <c r="R690" s="23"/>
      <c r="S690" s="23"/>
      <c r="T690" s="23"/>
      <c r="U690" s="23"/>
      <c r="V690" s="34"/>
      <c r="W690" s="19"/>
      <c r="X690" s="19"/>
      <c r="Y690" s="23"/>
      <c r="Z690" s="133"/>
    </row>
    <row r="691" s="1" customFormat="1" ht="96" hidden="1" customHeight="1" spans="1:26">
      <c r="A691" s="19" t="s">
        <v>28</v>
      </c>
      <c r="B691" s="61" t="s">
        <v>149</v>
      </c>
      <c r="C691" s="19" t="s">
        <v>110</v>
      </c>
      <c r="D691" s="19">
        <v>1</v>
      </c>
      <c r="E691" s="23" t="s">
        <v>4248</v>
      </c>
      <c r="F691" s="23" t="s">
        <v>4249</v>
      </c>
      <c r="G691" s="38">
        <v>60000</v>
      </c>
      <c r="H691" s="23" t="s">
        <v>4250</v>
      </c>
      <c r="I691" s="19">
        <v>27580.72</v>
      </c>
      <c r="J691" s="38">
        <v>3500</v>
      </c>
      <c r="K691" s="19" t="s">
        <v>412</v>
      </c>
      <c r="L691" s="34"/>
      <c r="M691" s="42"/>
      <c r="N691" s="42"/>
      <c r="O691" s="36"/>
      <c r="P691" s="36"/>
      <c r="Q691" s="36"/>
      <c r="R691" s="23" t="s">
        <v>4251</v>
      </c>
      <c r="S691" s="23" t="s">
        <v>4252</v>
      </c>
      <c r="T691" s="23" t="s">
        <v>4253</v>
      </c>
      <c r="U691" s="23" t="s">
        <v>4254</v>
      </c>
      <c r="V691" s="34">
        <v>44136</v>
      </c>
      <c r="W691" s="19" t="s">
        <v>44</v>
      </c>
      <c r="X691" s="19" t="s">
        <v>45</v>
      </c>
      <c r="Y691" s="23" t="s">
        <v>4255</v>
      </c>
      <c r="Z691" s="19"/>
    </row>
  </sheetData>
  <autoFilter xmlns:etc="http://www.wps.cn/officeDocument/2017/etCustomData" ref="A4:Z691" etc:filterBottomFollowUsedRange="0">
    <filterColumn colId="19">
      <customFilters>
        <customFilter operator="equal" val="秀峰区政府"/>
      </customFilters>
    </filterColumn>
    <extLst/>
  </autoFilter>
  <mergeCells count="2">
    <mergeCell ref="B2:T2"/>
    <mergeCell ref="B3:T3"/>
  </mergeCells>
  <printOptions horizontalCentered="1"/>
  <pageMargins left="0.258995393129784" right="0.168728898829363" top="0.266633352895421" bottom="0.349261887430206" header="0.156230473612237" footer="0.156230473612237"/>
  <pageSetup paperSize="9" scale="45" fitToHeight="0" orientation="landscape"/>
  <headerFooter>
    <oddFooter>&amp;C&amp;"宋体,常规"&amp;12第&amp;"宋体,常规"&amp;12&amp;P&amp;"宋体,常规"&amp;12页，共&amp;"宋体,常规"&amp;12&amp;N&amp;"宋体,常规"&amp;12页</oddFooter>
  </headerFooter>
  <legacyDrawing r:id="rId2"/>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1</vt:i4>
      </vt:variant>
    </vt:vector>
  </HeadingPairs>
  <TitlesOfParts>
    <vt:vector size="1" baseType="lpstr">
      <vt:lpstr>2025年市层面总表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Hlz</cp:lastModifiedBy>
  <cp:revision>0</cp:revision>
  <dcterms:created xsi:type="dcterms:W3CDTF">2010-01-30T18:31:00Z</dcterms:created>
  <cp:lastPrinted>2025-03-28T02:33:00Z</cp:lastPrinted>
  <dcterms:modified xsi:type="dcterms:W3CDTF">2025-04-16T08:18:44Z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KSOReadingLayout">
    <vt:bool>true</vt:bool>
  </property>
  <property fmtid="{D5CDD505-2E9C-101B-9397-08002B2CF9AE}" pid="4" name="ICV">
    <vt:lpwstr>E99E49F6BD0144E3932BE9F41B3D3DD8_12</vt:lpwstr>
  </property>
</Properties>
</file>